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60" windowWidth="17610" windowHeight="9975"/>
  </bookViews>
  <sheets>
    <sheet name="номинал" sheetId="1" r:id="rId1"/>
    <sheet name="структура" sheetId="2" r:id="rId2"/>
    <sheet name="темпы" sheetId="3" r:id="rId3"/>
  </sheets>
  <calcPr calcId="144525" concurrentCalc="0"/>
</workbook>
</file>

<file path=xl/calcChain.xml><?xml version="1.0" encoding="utf-8"?>
<calcChain xmlns="http://schemas.openxmlformats.org/spreadsheetml/2006/main">
  <c r="J5" i="3" l="1"/>
  <c r="J6" i="3"/>
  <c r="J7" i="3"/>
  <c r="J8" i="3"/>
  <c r="J9" i="3"/>
  <c r="J10" i="3"/>
  <c r="J11" i="3"/>
  <c r="J12" i="3"/>
  <c r="J17" i="3"/>
  <c r="J19" i="3"/>
  <c r="J21" i="3"/>
  <c r="J22" i="3"/>
  <c r="J23" i="3"/>
  <c r="J24" i="3"/>
  <c r="J25" i="3"/>
  <c r="J26" i="3"/>
  <c r="J27" i="3"/>
  <c r="J28" i="3"/>
  <c r="J29" i="3"/>
  <c r="J30" i="3"/>
  <c r="J31" i="3"/>
  <c r="J33" i="3"/>
  <c r="J34" i="3"/>
  <c r="J35" i="3"/>
  <c r="J36" i="3"/>
  <c r="J37" i="3"/>
  <c r="J38" i="3"/>
  <c r="J39" i="3"/>
  <c r="J40" i="3"/>
  <c r="J41" i="3"/>
  <c r="K41" i="2"/>
  <c r="K40" i="2"/>
  <c r="K39" i="2"/>
  <c r="K38" i="2"/>
  <c r="K37" i="2"/>
  <c r="K36" i="2"/>
  <c r="K35" i="2"/>
  <c r="K34" i="2"/>
  <c r="K33" i="2"/>
  <c r="K31" i="2"/>
  <c r="K30" i="2"/>
  <c r="K29" i="2"/>
  <c r="K28" i="2"/>
  <c r="K27" i="2"/>
  <c r="K26" i="2"/>
  <c r="K25" i="2"/>
  <c r="K24" i="2"/>
  <c r="K23" i="2"/>
  <c r="K22" i="2"/>
  <c r="K21" i="2"/>
  <c r="K19" i="2"/>
  <c r="K17" i="2"/>
  <c r="K12" i="2"/>
  <c r="K11" i="2"/>
  <c r="K10" i="2"/>
  <c r="K9" i="2"/>
  <c r="K8" i="2"/>
  <c r="K7" i="2"/>
  <c r="K6" i="2"/>
  <c r="K5" i="2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1" i="3"/>
  <c r="I22" i="3"/>
  <c r="I23" i="3"/>
  <c r="I24" i="3"/>
  <c r="I25" i="3"/>
  <c r="I26" i="3"/>
  <c r="I27" i="3"/>
  <c r="I28" i="3"/>
  <c r="I29" i="3"/>
  <c r="I30" i="3"/>
  <c r="I31" i="3"/>
  <c r="I33" i="3"/>
  <c r="I34" i="3"/>
  <c r="I35" i="3"/>
  <c r="I36" i="3"/>
  <c r="I37" i="3"/>
  <c r="I38" i="3"/>
  <c r="I39" i="3"/>
  <c r="I40" i="3"/>
  <c r="I41" i="3"/>
  <c r="J41" i="2"/>
  <c r="J40" i="2"/>
  <c r="J39" i="2"/>
  <c r="J38" i="2"/>
  <c r="J37" i="2"/>
  <c r="J36" i="2"/>
  <c r="J35" i="2"/>
  <c r="J34" i="2"/>
  <c r="J33" i="2"/>
  <c r="J31" i="2"/>
  <c r="J30" i="2"/>
  <c r="J29" i="2"/>
  <c r="J28" i="2"/>
  <c r="J27" i="2"/>
  <c r="J26" i="2"/>
  <c r="J25" i="2"/>
  <c r="J24" i="2"/>
  <c r="J23" i="2"/>
  <c r="J22" i="2"/>
  <c r="J21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1" i="3"/>
  <c r="H22" i="3"/>
  <c r="H23" i="3"/>
  <c r="H24" i="3"/>
  <c r="H25" i="3"/>
  <c r="H26" i="3"/>
  <c r="H27" i="3"/>
  <c r="H28" i="3"/>
  <c r="H29" i="3"/>
  <c r="H30" i="3"/>
  <c r="H31" i="3"/>
  <c r="H33" i="3"/>
  <c r="H34" i="3"/>
  <c r="H35" i="3"/>
  <c r="H36" i="3"/>
  <c r="H37" i="3"/>
  <c r="H38" i="3"/>
  <c r="H39" i="3"/>
  <c r="H40" i="3"/>
  <c r="H41" i="3"/>
  <c r="I41" i="2"/>
  <c r="I40" i="2"/>
  <c r="I39" i="2"/>
  <c r="I38" i="2"/>
  <c r="I37" i="2"/>
  <c r="I36" i="2"/>
  <c r="I35" i="2"/>
  <c r="I34" i="2"/>
  <c r="I33" i="2"/>
  <c r="I31" i="2"/>
  <c r="I30" i="2"/>
  <c r="I29" i="2"/>
  <c r="I28" i="2"/>
  <c r="I27" i="2"/>
  <c r="I26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1" i="3"/>
  <c r="G22" i="3"/>
  <c r="G23" i="3"/>
  <c r="G24" i="3"/>
  <c r="G25" i="3"/>
  <c r="G26" i="3"/>
  <c r="G27" i="3"/>
  <c r="G28" i="3"/>
  <c r="G29" i="3"/>
  <c r="G30" i="3"/>
  <c r="G31" i="3"/>
  <c r="G33" i="3"/>
  <c r="G34" i="3"/>
  <c r="G35" i="3"/>
  <c r="G36" i="3"/>
  <c r="G37" i="3"/>
  <c r="G38" i="3"/>
  <c r="G39" i="3"/>
  <c r="G40" i="3"/>
  <c r="G41" i="3"/>
  <c r="G5" i="3"/>
  <c r="H38" i="2"/>
  <c r="H39" i="2"/>
  <c r="H40" i="2"/>
  <c r="H41" i="2"/>
  <c r="H36" i="2"/>
  <c r="H37" i="2"/>
  <c r="H26" i="2"/>
  <c r="H27" i="2"/>
  <c r="H28" i="2"/>
  <c r="H29" i="2"/>
  <c r="H30" i="2"/>
  <c r="H31" i="2"/>
  <c r="H33" i="2"/>
  <c r="H34" i="2"/>
  <c r="H35" i="2"/>
  <c r="H21" i="2"/>
  <c r="H22" i="2"/>
  <c r="H23" i="2"/>
  <c r="H24" i="2"/>
  <c r="H25" i="2"/>
  <c r="H18" i="2"/>
  <c r="H19" i="2"/>
  <c r="G18" i="2"/>
  <c r="H17" i="2"/>
  <c r="H14" i="2"/>
  <c r="H15" i="2"/>
  <c r="H16" i="2"/>
  <c r="H13" i="2"/>
  <c r="H12" i="2"/>
  <c r="H11" i="2"/>
  <c r="H10" i="2"/>
  <c r="H9" i="2"/>
  <c r="H8" i="2"/>
  <c r="H7" i="2"/>
  <c r="H6" i="2"/>
  <c r="H5" i="2"/>
  <c r="F41" i="3"/>
  <c r="F40" i="3"/>
  <c r="F39" i="3"/>
  <c r="F38" i="3"/>
  <c r="F37" i="3"/>
  <c r="F36" i="3"/>
  <c r="F35" i="3"/>
  <c r="F34" i="3"/>
  <c r="F33" i="3"/>
  <c r="F31" i="3"/>
  <c r="F30" i="3"/>
  <c r="F29" i="3"/>
  <c r="F28" i="3"/>
  <c r="F27" i="3"/>
  <c r="F26" i="3"/>
  <c r="F25" i="3"/>
  <c r="F24" i="3"/>
  <c r="F23" i="3"/>
  <c r="F22" i="3"/>
  <c r="F21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G41" i="2"/>
  <c r="G40" i="2"/>
  <c r="G39" i="2"/>
  <c r="G38" i="2"/>
  <c r="G37" i="2"/>
  <c r="G36" i="2"/>
  <c r="G35" i="2"/>
  <c r="G34" i="2"/>
  <c r="G33" i="2"/>
  <c r="G31" i="2"/>
  <c r="G30" i="2"/>
  <c r="G29" i="2"/>
  <c r="G28" i="2"/>
  <c r="G27" i="2"/>
  <c r="G26" i="2"/>
  <c r="G25" i="2"/>
  <c r="G24" i="2"/>
  <c r="G23" i="2"/>
  <c r="G22" i="2"/>
  <c r="G21" i="2"/>
  <c r="G19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F41" i="2"/>
  <c r="F40" i="2"/>
  <c r="F39" i="2"/>
  <c r="F38" i="2"/>
  <c r="F37" i="2"/>
  <c r="F36" i="2"/>
  <c r="F35" i="2"/>
  <c r="F34" i="2"/>
  <c r="F33" i="2"/>
  <c r="F31" i="2"/>
  <c r="F30" i="2"/>
  <c r="F29" i="2"/>
  <c r="F28" i="2"/>
  <c r="F27" i="2"/>
  <c r="F26" i="2"/>
  <c r="F25" i="2"/>
  <c r="F24" i="2"/>
  <c r="F23" i="2"/>
  <c r="F22" i="2"/>
  <c r="F21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E41" i="3"/>
  <c r="E40" i="3"/>
  <c r="E39" i="3"/>
  <c r="E38" i="3"/>
  <c r="E37" i="3"/>
  <c r="E36" i="3"/>
  <c r="E35" i="3"/>
  <c r="E34" i="3"/>
  <c r="E33" i="3"/>
  <c r="E31" i="3"/>
  <c r="E30" i="3"/>
  <c r="E29" i="3"/>
  <c r="E28" i="3"/>
  <c r="E27" i="3"/>
  <c r="E26" i="3"/>
  <c r="E25" i="3"/>
  <c r="E24" i="3"/>
  <c r="E23" i="3"/>
  <c r="E22" i="3"/>
  <c r="E21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D41" i="3"/>
  <c r="D40" i="3"/>
  <c r="D39" i="3"/>
  <c r="D38" i="3"/>
  <c r="D37" i="3"/>
  <c r="D36" i="3"/>
  <c r="D35" i="3"/>
  <c r="D34" i="3"/>
  <c r="D33" i="3"/>
  <c r="D31" i="3"/>
  <c r="D30" i="3"/>
  <c r="D29" i="3"/>
  <c r="D28" i="3"/>
  <c r="D27" i="3"/>
  <c r="D26" i="3"/>
  <c r="D25" i="3"/>
  <c r="D24" i="3"/>
  <c r="D23" i="3"/>
  <c r="D22" i="3"/>
  <c r="D21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C41" i="3"/>
  <c r="C40" i="3"/>
  <c r="C39" i="3"/>
  <c r="C38" i="3"/>
  <c r="C37" i="3"/>
  <c r="C36" i="3"/>
  <c r="C35" i="3"/>
  <c r="C34" i="3"/>
  <c r="C33" i="3"/>
  <c r="C30" i="3"/>
  <c r="C29" i="3"/>
  <c r="C28" i="3"/>
  <c r="C27" i="3"/>
  <c r="C26" i="3"/>
  <c r="C25" i="3"/>
  <c r="C24" i="3"/>
  <c r="C23" i="3"/>
  <c r="C22" i="3"/>
  <c r="C21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B41" i="3"/>
  <c r="B40" i="3"/>
  <c r="B39" i="3"/>
  <c r="B38" i="3"/>
  <c r="B37" i="3"/>
  <c r="B36" i="3"/>
  <c r="B35" i="3"/>
  <c r="B34" i="3"/>
  <c r="B33" i="3"/>
  <c r="B30" i="3"/>
  <c r="B29" i="3"/>
  <c r="B28" i="3"/>
  <c r="B27" i="3"/>
  <c r="B26" i="3"/>
  <c r="B25" i="3"/>
  <c r="B24" i="3"/>
  <c r="B23" i="3"/>
  <c r="B22" i="3"/>
  <c r="B21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E41" i="2"/>
  <c r="E40" i="2"/>
  <c r="E39" i="2"/>
  <c r="E38" i="2"/>
  <c r="E37" i="2"/>
  <c r="E36" i="2"/>
  <c r="E35" i="2"/>
  <c r="E34" i="2"/>
  <c r="E33" i="2"/>
  <c r="E22" i="2"/>
  <c r="E23" i="2"/>
  <c r="E24" i="2"/>
  <c r="E25" i="2"/>
  <c r="E26" i="2"/>
  <c r="E27" i="2"/>
  <c r="E28" i="2"/>
  <c r="E29" i="2"/>
  <c r="E30" i="2"/>
  <c r="E31" i="2"/>
  <c r="E21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5" i="2"/>
  <c r="D41" i="2"/>
  <c r="D40" i="2"/>
  <c r="D39" i="2"/>
  <c r="D38" i="2"/>
  <c r="D37" i="2"/>
  <c r="D36" i="2"/>
  <c r="D35" i="2"/>
  <c r="D34" i="2"/>
  <c r="D33" i="2"/>
  <c r="D22" i="2"/>
  <c r="D23" i="2"/>
  <c r="D24" i="2"/>
  <c r="D25" i="2"/>
  <c r="D26" i="2"/>
  <c r="D27" i="2"/>
  <c r="D28" i="2"/>
  <c r="D29" i="2"/>
  <c r="D30" i="2"/>
  <c r="D31" i="2"/>
  <c r="D21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5" i="2"/>
  <c r="B34" i="2"/>
  <c r="B35" i="2"/>
  <c r="B36" i="2"/>
  <c r="B37" i="2"/>
  <c r="B38" i="2"/>
  <c r="B39" i="2"/>
  <c r="B40" i="2"/>
  <c r="B41" i="2"/>
  <c r="B33" i="2"/>
  <c r="B22" i="2"/>
  <c r="B23" i="2"/>
  <c r="B24" i="2"/>
  <c r="B25" i="2"/>
  <c r="B26" i="2"/>
  <c r="B27" i="2"/>
  <c r="B28" i="2"/>
  <c r="B29" i="2"/>
  <c r="B30" i="2"/>
  <c r="B31" i="2"/>
  <c r="B21" i="2"/>
  <c r="B19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5" i="2"/>
  <c r="C31" i="2"/>
  <c r="C31" i="3"/>
  <c r="B31" i="3"/>
  <c r="B19" i="3"/>
  <c r="C37" i="2"/>
  <c r="C41" i="2"/>
  <c r="C24" i="2"/>
  <c r="C28" i="2"/>
  <c r="C21" i="2"/>
  <c r="C9" i="2"/>
  <c r="C13" i="2"/>
  <c r="C17" i="2"/>
  <c r="C22" i="2"/>
  <c r="C7" i="2"/>
  <c r="C19" i="2"/>
  <c r="C36" i="2"/>
  <c r="C40" i="2"/>
  <c r="C23" i="2"/>
  <c r="C27" i="2"/>
  <c r="C8" i="2"/>
  <c r="C12" i="2"/>
  <c r="C16" i="2"/>
  <c r="C5" i="2"/>
  <c r="C35" i="2"/>
  <c r="C30" i="2"/>
  <c r="C15" i="2"/>
  <c r="C39" i="2"/>
  <c r="C11" i="2"/>
  <c r="C19" i="3"/>
  <c r="C34" i="2"/>
  <c r="C38" i="2"/>
  <c r="C33" i="2"/>
  <c r="C25" i="2"/>
  <c r="C29" i="2"/>
  <c r="C6" i="2"/>
  <c r="C10" i="2"/>
  <c r="C14" i="2"/>
  <c r="C18" i="2"/>
  <c r="C26" i="2"/>
</calcChain>
</file>

<file path=xl/sharedStrings.xml><?xml version="1.0" encoding="utf-8"?>
<sst xmlns="http://schemas.openxmlformats.org/spreadsheetml/2006/main" count="155" uniqueCount="68">
  <si>
    <t>I. Оплата труда наемных работников</t>
  </si>
  <si>
    <t>II. Доходы от предпринимательской  и другой производственной деятельности</t>
  </si>
  <si>
    <t>III. Социальные выплаты</t>
  </si>
  <si>
    <t>1. Пенсии и доплаты к пенсиям</t>
  </si>
  <si>
    <t xml:space="preserve">2. Пособия и социальная помощь </t>
  </si>
  <si>
    <t xml:space="preserve">3. Стипендии </t>
  </si>
  <si>
    <t>4. Страховые возмещения</t>
  </si>
  <si>
    <t>IV. Доходы от собственности</t>
  </si>
  <si>
    <t xml:space="preserve">1. Дивиденды </t>
  </si>
  <si>
    <t xml:space="preserve">2. Проценты, начисленные  по денежным средствам на банковских счетах физических лиц в кредитных организациях </t>
  </si>
  <si>
    <t xml:space="preserve">3. Выплата дохода по государственным и другим ценным бумагам  </t>
  </si>
  <si>
    <t>4. Инвестиционный доход (доход от собственности держателей полисов)</t>
  </si>
  <si>
    <t>V. Прочие денежные поступления</t>
  </si>
  <si>
    <t>VI. Всего денежных доходов (I + II + III + IV + V)</t>
  </si>
  <si>
    <t>I. Потребительские расходы</t>
  </si>
  <si>
    <t>3. Платежи за товары (работы, услуги) произведенные за рубежом  за наличные деньги и с использованием пластиковых карт</t>
  </si>
  <si>
    <t xml:space="preserve">II.  Обязательные платежи и разнообразные взносы </t>
  </si>
  <si>
    <t>III. Прочие расходы</t>
  </si>
  <si>
    <t>IV. Всего денежных расходов  (I + II + III)</t>
  </si>
  <si>
    <t>I. Прирост (уменьшение) сбережений во вкладах банков резидентов и нерезидентов</t>
  </si>
  <si>
    <t>II.  Приобретение государственных и  других ценных бумаг</t>
  </si>
  <si>
    <t>III.. Прирост (уменьшение) средств на счетах  индивидуальных предпринимателей</t>
  </si>
  <si>
    <t>IV. Прирост (уменьшение) наличных денег у населения в рублях и инвалюте</t>
  </si>
  <si>
    <t>V. Расходы на покупку недвижимости</t>
  </si>
  <si>
    <t>VI. Покупка населением и крестьянскими (фермерскими) хозяйствами скота и птицы</t>
  </si>
  <si>
    <t>VII. Прирост (уменьшение) задолженности по кредитам</t>
  </si>
  <si>
    <t>VIII. Прочие сбережения</t>
  </si>
  <si>
    <t>IX.  Всего прирост сбережений населения  (I + II + III + IV + V + VI -VII +VIII)</t>
  </si>
  <si>
    <t>в т.ч. поступления,  не распределенные по статьям формирования денежных доходов населения</t>
  </si>
  <si>
    <t>1. Покупка товаров</t>
  </si>
  <si>
    <t>2. Оплата услуг</t>
  </si>
  <si>
    <t>1.Налоги и сборы</t>
  </si>
  <si>
    <t>2.Платежи по страхованию</t>
  </si>
  <si>
    <t>3.Взносы в общественные и кооперативные организации</t>
  </si>
  <si>
    <t>4.Проценты, уплаченные населением за кредиты (включая  валютные), предоставленные кредитными организациями</t>
  </si>
  <si>
    <t>III. Прирост (уменьшение) средств на счетах  индивидуальных предпринимателей</t>
  </si>
  <si>
    <t>в процентах к предыдущему году</t>
  </si>
  <si>
    <t>млрд.рублей</t>
  </si>
  <si>
    <t>Доходы</t>
  </si>
  <si>
    <t>Расходы</t>
  </si>
  <si>
    <t>Сбережения</t>
  </si>
  <si>
    <r>
      <t>1)</t>
    </r>
    <r>
      <rPr>
        <sz val="9"/>
        <color theme="1"/>
        <rFont val="Arial"/>
        <family val="2"/>
        <charset val="204"/>
      </rPr>
      <t xml:space="preserve"> В соответствии с Методологическими положениями по расчету показателей денежных доходов и расходов населения, утвержденными приказом Росстата от 02.07.2014 №465 с изменениями от 20.11.2018 №680</t>
    </r>
  </si>
  <si>
    <t>в том числе:</t>
  </si>
  <si>
    <t>пенсии и доплаты к пенсиям</t>
  </si>
  <si>
    <t xml:space="preserve">пособия и социальная помощь </t>
  </si>
  <si>
    <t xml:space="preserve">стипендии </t>
  </si>
  <si>
    <t>страховые возмещения</t>
  </si>
  <si>
    <t xml:space="preserve">дивиденды </t>
  </si>
  <si>
    <t xml:space="preserve">проценты, начисленные  по денежным средствам на банковских счетах физических лиц в кредитных организациях </t>
  </si>
  <si>
    <t xml:space="preserve">выплата дохода по государственным и другим ценным бумагам  </t>
  </si>
  <si>
    <t>инвестиционный доход (доход от собственности держателей полисов)</t>
  </si>
  <si>
    <t xml:space="preserve">поступления, не распределенные по статьям формирования денежных доходов населения </t>
  </si>
  <si>
    <t xml:space="preserve">     покупка товаров</t>
  </si>
  <si>
    <t xml:space="preserve">     оплата услуг</t>
  </si>
  <si>
    <t xml:space="preserve">   платежи за товары (работы, услуги) произведенные за рубежом  за наличные деньги и с использованием пластиковых карт</t>
  </si>
  <si>
    <t xml:space="preserve">     налоги и сборы</t>
  </si>
  <si>
    <t xml:space="preserve">     платежи по страхованию</t>
  </si>
  <si>
    <t xml:space="preserve">     взносы в общественные и кооперативные организации</t>
  </si>
  <si>
    <t xml:space="preserve">     проценты, уплаченные населением за кредиты (включая  валютные), предоставленные кредитными организациями</t>
  </si>
  <si>
    <t>в процентах к общему итогу</t>
  </si>
  <si>
    <r>
      <t>СТРУКТУРА ДЕНЕЖНЫХ ДОХОДОВ И РАСХОДОВ НАСЕЛЕНИЯ</t>
    </r>
    <r>
      <rPr>
        <b/>
        <vertAlign val="superscript"/>
        <sz val="11"/>
        <color indexed="8"/>
        <rFont val="Arial"/>
        <family val="2"/>
        <charset val="204"/>
      </rPr>
      <t xml:space="preserve">1)
</t>
    </r>
    <r>
      <rPr>
        <b/>
        <sz val="11"/>
        <color indexed="8"/>
        <rFont val="Arial"/>
        <family val="2"/>
        <charset val="204"/>
      </rPr>
      <t>ПО ЯМАЛО-НЕНЕЦКОМУ АВТОНОМНОМУ ОКРУГУ</t>
    </r>
  </si>
  <si>
    <r>
      <t>ТЕМПЫ ДЕНЕЖНЫХ ДОХОДОВ И РАСХОДОВ НАСЕЛЕНИЯ</t>
    </r>
    <r>
      <rPr>
        <b/>
        <vertAlign val="superscript"/>
        <sz val="11"/>
        <rFont val="Arial"/>
        <family val="2"/>
        <charset val="204"/>
      </rPr>
      <t xml:space="preserve">1)
</t>
    </r>
    <r>
      <rPr>
        <b/>
        <sz val="11"/>
        <rFont val="Arial"/>
        <family val="2"/>
        <charset val="204"/>
      </rPr>
      <t>ПО ЯМАЛО-НЕНЕЦКОМУ АВТОНОМНОМУ ОКРУГУ</t>
    </r>
  </si>
  <si>
    <r>
      <t>БАЛАНС ДЕНЕЖНЫХ ДОХОДОВ И РАСХОДОВ НАСЕЛЕНИЯ</t>
    </r>
    <r>
      <rPr>
        <b/>
        <vertAlign val="superscript"/>
        <sz val="11"/>
        <rFont val="Arial"/>
        <family val="2"/>
        <charset val="204"/>
      </rPr>
      <t xml:space="preserve">1)
</t>
    </r>
    <r>
      <rPr>
        <b/>
        <sz val="11"/>
        <rFont val="Arial"/>
        <family val="2"/>
        <charset val="204"/>
      </rPr>
      <t xml:space="preserve">В ЯМАЛО-НЕНЕЦКОМ АВТОНОМНОМ ОКРУГЕ ЗА 2013-2022 ГГ.                                   </t>
    </r>
  </si>
  <si>
    <r>
      <t>2021</t>
    </r>
    <r>
      <rPr>
        <vertAlign val="superscript"/>
        <sz val="10"/>
        <rFont val="Arial"/>
        <family val="2"/>
        <charset val="204"/>
      </rPr>
      <t>2)</t>
    </r>
  </si>
  <si>
    <r>
      <rPr>
        <vertAlign val="superscript"/>
        <sz val="9"/>
        <color theme="1"/>
        <rFont val="Arial"/>
        <family val="2"/>
        <charset val="204"/>
      </rPr>
      <t>2)</t>
    </r>
    <r>
      <rPr>
        <sz val="9"/>
        <color theme="1"/>
        <rFont val="Arial"/>
        <family val="2"/>
        <charset val="204"/>
      </rPr>
      <t xml:space="preserve"> Уточненные данные</t>
    </r>
  </si>
  <si>
    <t>…</t>
  </si>
  <si>
    <r>
      <t>2022</t>
    </r>
    <r>
      <rPr>
        <vertAlign val="superscript"/>
        <sz val="10"/>
        <rFont val="Arial"/>
        <family val="2"/>
        <charset val="204"/>
      </rPr>
      <t>3)</t>
    </r>
  </si>
  <si>
    <r>
      <rPr>
        <vertAlign val="superscript"/>
        <sz val="9"/>
        <color theme="1"/>
        <rFont val="Arial"/>
        <family val="2"/>
        <charset val="204"/>
      </rPr>
      <t xml:space="preserve">3) </t>
    </r>
    <r>
      <rPr>
        <sz val="9"/>
        <color theme="1"/>
        <rFont val="Arial"/>
        <family val="2"/>
        <charset val="204"/>
      </rPr>
      <t>Предварительные данные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</si>
</sst>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"/>
    <numFmt numFmtId="165" formatCode="0.0_)"/>
    <numFmt numFmtId="166" formatCode="#,##0.0"/>
    <numFmt numFmtId="167" formatCode="0E+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Courier"/>
      <family val="1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vertAlign val="superscript"/>
      <sz val="11"/>
      <name val="Arial"/>
      <family val="2"/>
      <charset val="204"/>
    </font>
    <font>
      <vertAlign val="superscript"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vertAlign val="superscript"/>
      <sz val="11"/>
      <color indexed="8"/>
      <name val="Arial"/>
      <family val="2"/>
      <charset val="204"/>
    </font>
    <font>
      <vertAlign val="superscript"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52">
    <xf numFmtId="0" fontId="0" fillId="0" borderId="0" xfId="0"/>
    <xf numFmtId="0" fontId="3" fillId="0" borderId="0" xfId="0" applyFont="1"/>
    <xf numFmtId="3" fontId="3" fillId="0" borderId="0" xfId="0" applyNumberFormat="1" applyFont="1"/>
    <xf numFmtId="4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Fill="1"/>
    <xf numFmtId="3" fontId="5" fillId="0" borderId="0" xfId="0" applyNumberFormat="1" applyFont="1" applyFill="1" applyAlignment="1">
      <alignment horizontal="center"/>
    </xf>
    <xf numFmtId="3" fontId="3" fillId="0" borderId="0" xfId="0" applyNumberFormat="1" applyFont="1" applyFill="1"/>
    <xf numFmtId="165" fontId="3" fillId="0" borderId="0" xfId="0" applyNumberFormat="1" applyFont="1"/>
    <xf numFmtId="165" fontId="3" fillId="0" borderId="0" xfId="0" applyNumberFormat="1" applyFont="1" applyBorder="1"/>
    <xf numFmtId="0" fontId="5" fillId="0" borderId="0" xfId="0" applyFont="1" applyFill="1"/>
    <xf numFmtId="166" fontId="3" fillId="2" borderId="0" xfId="0" applyNumberFormat="1" applyFont="1" applyFill="1" applyBorder="1" applyAlignment="1">
      <alignment horizontal="right" indent="1"/>
    </xf>
    <xf numFmtId="166" fontId="3" fillId="2" borderId="1" xfId="0" applyNumberFormat="1" applyFont="1" applyFill="1" applyBorder="1" applyAlignment="1">
      <alignment horizontal="right" indent="1"/>
    </xf>
    <xf numFmtId="166" fontId="3" fillId="2" borderId="3" xfId="0" applyNumberFormat="1" applyFont="1" applyFill="1" applyBorder="1" applyAlignment="1">
      <alignment horizontal="right" indent="1"/>
    </xf>
    <xf numFmtId="166" fontId="3" fillId="2" borderId="4" xfId="0" applyNumberFormat="1" applyFont="1" applyFill="1" applyBorder="1" applyAlignment="1">
      <alignment horizontal="right" indent="1"/>
    </xf>
    <xf numFmtId="0" fontId="2" fillId="0" borderId="0" xfId="0" applyFont="1" applyFill="1" applyBorder="1" applyAlignment="1"/>
    <xf numFmtId="0" fontId="5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left" vertical="top" wrapText="1" indent="3"/>
    </xf>
    <xf numFmtId="0" fontId="3" fillId="2" borderId="5" xfId="0" applyFont="1" applyFill="1" applyBorder="1" applyAlignment="1">
      <alignment horizontal="left" vertical="top" wrapText="1" indent="1"/>
    </xf>
    <xf numFmtId="0" fontId="2" fillId="2" borderId="5" xfId="0" applyFont="1" applyFill="1" applyBorder="1" applyAlignment="1">
      <alignment horizontal="left" vertical="center" wrapText="1"/>
    </xf>
    <xf numFmtId="166" fontId="3" fillId="2" borderId="0" xfId="0" applyNumberFormat="1" applyFont="1" applyFill="1" applyBorder="1" applyAlignment="1">
      <alignment horizontal="right" vertical="center" indent="1"/>
    </xf>
    <xf numFmtId="0" fontId="2" fillId="2" borderId="5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justify" wrapText="1"/>
    </xf>
    <xf numFmtId="0" fontId="3" fillId="2" borderId="6" xfId="0" applyFont="1" applyFill="1" applyBorder="1" applyAlignment="1">
      <alignment vertical="top" wrapText="1"/>
    </xf>
    <xf numFmtId="0" fontId="2" fillId="2" borderId="9" xfId="0" applyFont="1" applyFill="1" applyBorder="1" applyAlignment="1">
      <alignment horizontal="left" vertical="top" wrapText="1"/>
    </xf>
    <xf numFmtId="165" fontId="3" fillId="0" borderId="3" xfId="0" applyNumberFormat="1" applyFont="1" applyBorder="1"/>
    <xf numFmtId="0" fontId="3" fillId="2" borderId="0" xfId="0" applyFont="1" applyFill="1" applyBorder="1"/>
    <xf numFmtId="0" fontId="3" fillId="2" borderId="3" xfId="0" applyFont="1" applyFill="1" applyBorder="1"/>
    <xf numFmtId="165" fontId="3" fillId="2" borderId="0" xfId="0" applyNumberFormat="1" applyFont="1" applyFill="1" applyBorder="1"/>
    <xf numFmtId="0" fontId="3" fillId="2" borderId="6" xfId="0" applyFont="1" applyFill="1" applyBorder="1" applyAlignment="1">
      <alignment wrapText="1"/>
    </xf>
    <xf numFmtId="167" fontId="3" fillId="0" borderId="0" xfId="0" applyNumberFormat="1" applyFont="1"/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65" fontId="7" fillId="0" borderId="12" xfId="1" quotePrefix="1" applyNumberFormat="1" applyFont="1" applyBorder="1" applyAlignment="1" applyProtection="1">
      <alignment horizontal="right" wrapText="1"/>
      <protection locked="0"/>
    </xf>
    <xf numFmtId="0" fontId="3" fillId="0" borderId="0" xfId="0" applyFont="1" applyBorder="1" applyAlignment="1">
      <alignment horizontal="right" wrapText="1"/>
    </xf>
    <xf numFmtId="0" fontId="10" fillId="0" borderId="0" xfId="0" applyFont="1"/>
    <xf numFmtId="166" fontId="3" fillId="0" borderId="0" xfId="0" applyNumberFormat="1" applyFont="1"/>
    <xf numFmtId="0" fontId="4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right"/>
    </xf>
    <xf numFmtId="0" fontId="9" fillId="0" borderId="10" xfId="0" applyFont="1" applyBorder="1" applyAlignment="1">
      <alignment horizontal="left" vertical="center" wrapText="1"/>
    </xf>
    <xf numFmtId="165" fontId="6" fillId="0" borderId="0" xfId="1" applyNumberFormat="1" applyFont="1" applyAlignment="1" applyProtection="1">
      <alignment horizontal="center" wrapText="1"/>
      <protection locked="0"/>
    </xf>
    <xf numFmtId="165" fontId="7" fillId="0" borderId="1" xfId="1" quotePrefix="1" applyNumberFormat="1" applyFont="1" applyBorder="1" applyAlignment="1" applyProtection="1">
      <alignment horizontal="right" wrapText="1"/>
      <protection locked="0"/>
    </xf>
    <xf numFmtId="0" fontId="3" fillId="0" borderId="1" xfId="0" applyFont="1" applyBorder="1" applyAlignment="1">
      <alignment horizontal="right" wrapText="1"/>
    </xf>
    <xf numFmtId="0" fontId="4" fillId="0" borderId="0" xfId="0" applyFont="1" applyBorder="1" applyAlignment="1">
      <alignment horizontal="center" wrapText="1"/>
    </xf>
    <xf numFmtId="1" fontId="3" fillId="2" borderId="8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abSelected="1" workbookViewId="0">
      <selection sqref="A1:K1"/>
    </sheetView>
  </sheetViews>
  <sheetFormatPr defaultRowHeight="12.75" x14ac:dyDescent="0.2"/>
  <cols>
    <col min="1" max="1" width="45.140625" style="4" customWidth="1"/>
    <col min="2" max="2" width="6.85546875" style="1" bestFit="1" customWidth="1"/>
    <col min="3" max="3" width="6.85546875" style="2" bestFit="1" customWidth="1"/>
    <col min="4" max="5" width="6.85546875" style="1" bestFit="1" customWidth="1"/>
    <col min="6" max="6" width="6.85546875" style="2" bestFit="1" customWidth="1"/>
    <col min="7" max="7" width="7.85546875" style="2" customWidth="1"/>
    <col min="8" max="8" width="8.140625" style="1" customWidth="1"/>
    <col min="9" max="9" width="9.140625" style="1"/>
    <col min="10" max="10" width="9.140625" style="1" customWidth="1"/>
    <col min="11" max="16384" width="9.140625" style="1"/>
  </cols>
  <sheetData>
    <row r="1" spans="1:11" ht="33.75" customHeight="1" x14ac:dyDescent="0.2">
      <c r="A1" s="44" t="s">
        <v>62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x14ac:dyDescent="0.2">
      <c r="A2" s="5"/>
      <c r="B2" s="6"/>
      <c r="C2" s="6"/>
      <c r="D2" s="6"/>
      <c r="E2" s="6"/>
      <c r="F2" s="15"/>
      <c r="G2" s="45" t="s">
        <v>37</v>
      </c>
      <c r="H2" s="45"/>
      <c r="I2" s="45"/>
      <c r="J2" s="45"/>
      <c r="K2" s="45"/>
    </row>
    <row r="3" spans="1:11" s="10" customFormat="1" ht="15" customHeight="1" x14ac:dyDescent="0.2">
      <c r="A3" s="16"/>
      <c r="B3" s="17">
        <v>2013</v>
      </c>
      <c r="C3" s="18">
        <v>2014</v>
      </c>
      <c r="D3" s="18">
        <v>2015</v>
      </c>
      <c r="E3" s="18">
        <v>2016</v>
      </c>
      <c r="F3" s="18">
        <v>2017</v>
      </c>
      <c r="G3" s="18">
        <v>2018</v>
      </c>
      <c r="H3" s="18">
        <v>2019</v>
      </c>
      <c r="I3" s="18">
        <v>2020</v>
      </c>
      <c r="J3" s="18" t="s">
        <v>63</v>
      </c>
      <c r="K3" s="51" t="s">
        <v>66</v>
      </c>
    </row>
    <row r="4" spans="1:11" s="10" customFormat="1" ht="15" customHeight="1" x14ac:dyDescent="0.2">
      <c r="A4" s="19" t="s">
        <v>38</v>
      </c>
      <c r="B4" s="20"/>
      <c r="C4" s="20"/>
      <c r="D4" s="20"/>
      <c r="E4" s="20"/>
      <c r="F4" s="20"/>
      <c r="G4" s="20"/>
      <c r="H4" s="20"/>
      <c r="I4" s="20"/>
      <c r="J4" s="20"/>
      <c r="K4" s="21"/>
    </row>
    <row r="5" spans="1:11" ht="14.25" customHeight="1" x14ac:dyDescent="0.2">
      <c r="A5" s="22" t="s">
        <v>0</v>
      </c>
      <c r="B5" s="11">
        <v>315.3</v>
      </c>
      <c r="C5" s="11">
        <v>328.018058</v>
      </c>
      <c r="D5" s="11">
        <v>356.786385</v>
      </c>
      <c r="E5" s="11">
        <v>382.37778100000003</v>
      </c>
      <c r="F5" s="11">
        <v>405.31521199999997</v>
      </c>
      <c r="G5" s="11">
        <v>430.05734899999999</v>
      </c>
      <c r="H5" s="11">
        <v>447.43657200000001</v>
      </c>
      <c r="I5" s="11">
        <v>485.80973899999998</v>
      </c>
      <c r="J5" s="11">
        <v>524.06157399999995</v>
      </c>
      <c r="K5" s="13">
        <v>595.60743100000002</v>
      </c>
    </row>
    <row r="6" spans="1:11" s="3" customFormat="1" ht="26.25" customHeight="1" x14ac:dyDescent="0.2">
      <c r="A6" s="22" t="s">
        <v>1</v>
      </c>
      <c r="B6" s="11">
        <v>13.846294</v>
      </c>
      <c r="C6" s="11">
        <v>14.420843</v>
      </c>
      <c r="D6" s="11">
        <v>15.719147</v>
      </c>
      <c r="E6" s="11">
        <v>15.905395</v>
      </c>
      <c r="F6" s="11">
        <v>15.863815000000001</v>
      </c>
      <c r="G6" s="11">
        <v>15.327691</v>
      </c>
      <c r="H6" s="11">
        <v>15.594654</v>
      </c>
      <c r="I6" s="11">
        <v>15.4824</v>
      </c>
      <c r="J6" s="11">
        <v>16.063624000000001</v>
      </c>
      <c r="K6" s="13">
        <v>16.587993999999998</v>
      </c>
    </row>
    <row r="7" spans="1:11" ht="16.5" customHeight="1" x14ac:dyDescent="0.2">
      <c r="A7" s="22" t="s">
        <v>2</v>
      </c>
      <c r="B7" s="11">
        <v>41.009368000000002</v>
      </c>
      <c r="C7" s="11">
        <v>44.853921</v>
      </c>
      <c r="D7" s="11">
        <v>47.362304999999999</v>
      </c>
      <c r="E7" s="11">
        <v>51.872512</v>
      </c>
      <c r="F7" s="11">
        <v>55.168528000000002</v>
      </c>
      <c r="G7" s="11">
        <v>57.883136999999998</v>
      </c>
      <c r="H7" s="11">
        <v>64.642976000000004</v>
      </c>
      <c r="I7" s="11">
        <v>75.003316999999996</v>
      </c>
      <c r="J7" s="11">
        <v>81.913217000000003</v>
      </c>
      <c r="K7" s="13">
        <v>88.430079000000006</v>
      </c>
    </row>
    <row r="8" spans="1:11" ht="12.75" customHeight="1" x14ac:dyDescent="0.2">
      <c r="A8" s="23" t="s">
        <v>42</v>
      </c>
      <c r="B8" s="11"/>
      <c r="C8" s="11"/>
      <c r="D8" s="11"/>
      <c r="E8" s="11"/>
      <c r="F8" s="11"/>
      <c r="G8" s="11"/>
      <c r="H8" s="32"/>
      <c r="I8" s="32"/>
      <c r="J8" s="32"/>
      <c r="K8" s="33"/>
    </row>
    <row r="9" spans="1:11" ht="16.5" customHeight="1" x14ac:dyDescent="0.2">
      <c r="A9" s="24" t="s">
        <v>43</v>
      </c>
      <c r="B9" s="11">
        <v>25.909320000000001</v>
      </c>
      <c r="C9" s="11">
        <v>26.812656</v>
      </c>
      <c r="D9" s="11">
        <v>30.006463</v>
      </c>
      <c r="E9" s="11">
        <v>33.407654000000001</v>
      </c>
      <c r="F9" s="11">
        <v>35.974227999999997</v>
      </c>
      <c r="G9" s="11">
        <v>38.400272000000001</v>
      </c>
      <c r="H9" s="11">
        <v>38.635205999999997</v>
      </c>
      <c r="I9" s="11">
        <v>41.715578999999998</v>
      </c>
      <c r="J9" s="11">
        <v>46.370336000000002</v>
      </c>
      <c r="K9" s="13">
        <v>49.356655000000003</v>
      </c>
    </row>
    <row r="10" spans="1:11" ht="16.5" customHeight="1" x14ac:dyDescent="0.2">
      <c r="A10" s="24" t="s">
        <v>44</v>
      </c>
      <c r="B10" s="11">
        <v>14.577655999999999</v>
      </c>
      <c r="C10" s="11">
        <v>16.772138999999999</v>
      </c>
      <c r="D10" s="11">
        <v>15.653867999999999</v>
      </c>
      <c r="E10" s="11">
        <v>16.671762999999999</v>
      </c>
      <c r="F10" s="11">
        <v>17.061874</v>
      </c>
      <c r="G10" s="11">
        <v>17.474768000000001</v>
      </c>
      <c r="H10" s="11">
        <v>23.744344999999999</v>
      </c>
      <c r="I10" s="11">
        <v>31.215202999999999</v>
      </c>
      <c r="J10" s="11">
        <v>33.170687999999998</v>
      </c>
      <c r="K10" s="13">
        <v>37.433342000000003</v>
      </c>
    </row>
    <row r="11" spans="1:11" ht="16.5" customHeight="1" x14ac:dyDescent="0.2">
      <c r="A11" s="24" t="s">
        <v>45</v>
      </c>
      <c r="B11" s="11">
        <v>0.114328</v>
      </c>
      <c r="C11" s="11">
        <v>9.8239000000000007E-2</v>
      </c>
      <c r="D11" s="11">
        <v>0.101731</v>
      </c>
      <c r="E11" s="11">
        <v>0.103382</v>
      </c>
      <c r="F11" s="11">
        <v>0.113885</v>
      </c>
      <c r="G11" s="11">
        <v>0.13648099999999999</v>
      </c>
      <c r="H11" s="11">
        <v>0.12656600000000001</v>
      </c>
      <c r="I11" s="11">
        <v>0.132828</v>
      </c>
      <c r="J11" s="11">
        <v>0.13991200000000001</v>
      </c>
      <c r="K11" s="13">
        <v>0.151203</v>
      </c>
    </row>
    <row r="12" spans="1:11" ht="16.5" customHeight="1" x14ac:dyDescent="0.2">
      <c r="A12" s="24" t="s">
        <v>46</v>
      </c>
      <c r="B12" s="11">
        <v>0.40806399999999998</v>
      </c>
      <c r="C12" s="11">
        <v>1.170887</v>
      </c>
      <c r="D12" s="11">
        <v>1.6002430000000001</v>
      </c>
      <c r="E12" s="11">
        <v>1.689713</v>
      </c>
      <c r="F12" s="11">
        <v>2.0185409999999999</v>
      </c>
      <c r="G12" s="11">
        <v>1.8716159999999999</v>
      </c>
      <c r="H12" s="11">
        <v>2.1368589999999998</v>
      </c>
      <c r="I12" s="11">
        <v>1.9397070000000001</v>
      </c>
      <c r="J12" s="11">
        <v>2.232281</v>
      </c>
      <c r="K12" s="13">
        <v>1.4888790000000001</v>
      </c>
    </row>
    <row r="13" spans="1:11" ht="14.25" customHeight="1" x14ac:dyDescent="0.2">
      <c r="A13" s="22" t="s">
        <v>7</v>
      </c>
      <c r="B13" s="11">
        <v>8.2696719999999999</v>
      </c>
      <c r="C13" s="11">
        <v>8.577223</v>
      </c>
      <c r="D13" s="11">
        <v>8.680396</v>
      </c>
      <c r="E13" s="11">
        <v>8.5943710000000006</v>
      </c>
      <c r="F13" s="11">
        <v>8.3000000000000007</v>
      </c>
      <c r="G13" s="11">
        <v>8.125432</v>
      </c>
      <c r="H13" s="11">
        <v>10.849360000000001</v>
      </c>
      <c r="I13" s="11">
        <v>11.084255000000001</v>
      </c>
      <c r="J13" s="11">
        <v>13.312976000000001</v>
      </c>
      <c r="K13" s="13">
        <v>12.462168999999999</v>
      </c>
    </row>
    <row r="14" spans="1:11" ht="14.25" customHeight="1" x14ac:dyDescent="0.2">
      <c r="A14" s="23" t="s">
        <v>42</v>
      </c>
      <c r="B14" s="11"/>
      <c r="C14" s="11"/>
      <c r="D14" s="11"/>
      <c r="E14" s="11"/>
      <c r="F14" s="11"/>
      <c r="G14" s="11"/>
      <c r="H14" s="32"/>
      <c r="I14" s="32"/>
      <c r="J14" s="32"/>
      <c r="K14" s="33"/>
    </row>
    <row r="15" spans="1:11" ht="14.25" customHeight="1" x14ac:dyDescent="0.2">
      <c r="A15" s="24" t="s">
        <v>47</v>
      </c>
      <c r="B15" s="11">
        <v>3.5534520000000001</v>
      </c>
      <c r="C15" s="11">
        <v>4.5471430000000002</v>
      </c>
      <c r="D15" s="11">
        <v>2.691646</v>
      </c>
      <c r="E15" s="11">
        <v>2.4792689999999999</v>
      </c>
      <c r="F15" s="11">
        <v>3.008391</v>
      </c>
      <c r="G15" s="11">
        <v>3.485303</v>
      </c>
      <c r="H15" s="11">
        <v>4.4133240000000002</v>
      </c>
      <c r="I15" s="11">
        <v>4.9478850000000003</v>
      </c>
      <c r="J15" s="11">
        <v>8.187519</v>
      </c>
      <c r="K15" s="13" t="s">
        <v>65</v>
      </c>
    </row>
    <row r="16" spans="1:11" ht="38.25" x14ac:dyDescent="0.2">
      <c r="A16" s="24" t="s">
        <v>48</v>
      </c>
      <c r="B16" s="11">
        <v>4.152247</v>
      </c>
      <c r="C16" s="11">
        <v>3.5025949999999999</v>
      </c>
      <c r="D16" s="11">
        <v>5.4372860000000003</v>
      </c>
      <c r="E16" s="11">
        <v>5.4285059999999996</v>
      </c>
      <c r="F16" s="11">
        <v>4.8973610000000001</v>
      </c>
      <c r="G16" s="11">
        <v>4.4139920000000004</v>
      </c>
      <c r="H16" s="11">
        <v>6.3323330000000002</v>
      </c>
      <c r="I16" s="11">
        <v>5.8425070000000003</v>
      </c>
      <c r="J16" s="11">
        <v>5.0069350000000004</v>
      </c>
      <c r="K16" s="13" t="s">
        <v>65</v>
      </c>
    </row>
    <row r="17" spans="1:11" ht="25.5" x14ac:dyDescent="0.2">
      <c r="A17" s="24" t="s">
        <v>49</v>
      </c>
      <c r="B17" s="11">
        <v>0.56387900000000002</v>
      </c>
      <c r="C17" s="11">
        <v>0.52744100000000005</v>
      </c>
      <c r="D17" s="11">
        <v>0.54720899999999995</v>
      </c>
      <c r="E17" s="11">
        <v>0.68524099999999999</v>
      </c>
      <c r="F17" s="11">
        <v>0.37573800000000002</v>
      </c>
      <c r="G17" s="11">
        <v>0.17812500000000001</v>
      </c>
      <c r="H17" s="11">
        <v>1.431E-2</v>
      </c>
      <c r="I17" s="11">
        <v>9.9200000000000004E-4</v>
      </c>
      <c r="J17" s="11">
        <v>2.8E-5</v>
      </c>
      <c r="K17" s="13" t="s">
        <v>65</v>
      </c>
    </row>
    <row r="18" spans="1:11" ht="25.5" x14ac:dyDescent="0.2">
      <c r="A18" s="24" t="s">
        <v>50</v>
      </c>
      <c r="B18" s="11">
        <v>9.3999999999999994E-5</v>
      </c>
      <c r="C18" s="11">
        <v>4.3999999999999999E-5</v>
      </c>
      <c r="D18" s="11">
        <v>4.2550000000000001E-3</v>
      </c>
      <c r="E18" s="11">
        <v>1.3550000000000001E-3</v>
      </c>
      <c r="F18" s="11">
        <v>5.7580000000000001E-3</v>
      </c>
      <c r="G18" s="11">
        <v>4.8011999999999999E-2</v>
      </c>
      <c r="H18" s="11">
        <v>8.9393E-2</v>
      </c>
      <c r="I18" s="11">
        <v>0.29287099999999999</v>
      </c>
      <c r="J18" s="11">
        <v>0.118494</v>
      </c>
      <c r="K18" s="13" t="s">
        <v>65</v>
      </c>
    </row>
    <row r="19" spans="1:11" x14ac:dyDescent="0.2">
      <c r="A19" s="22" t="s">
        <v>12</v>
      </c>
      <c r="B19" s="11">
        <v>3.2486410000000001</v>
      </c>
      <c r="C19" s="11">
        <v>5.8926949999999998</v>
      </c>
      <c r="D19" s="11">
        <v>7.2573319999999999</v>
      </c>
      <c r="E19" s="11">
        <v>5.8562640000000004</v>
      </c>
      <c r="F19" s="11">
        <v>5.6</v>
      </c>
      <c r="G19" s="11">
        <v>4.0564566999999698</v>
      </c>
      <c r="H19" s="11">
        <v>10.559064100000001</v>
      </c>
      <c r="I19" s="11">
        <v>2.85783020000002</v>
      </c>
      <c r="J19" s="11">
        <v>3.116066</v>
      </c>
      <c r="K19" s="13">
        <v>3.2827860000000002</v>
      </c>
    </row>
    <row r="20" spans="1:11" x14ac:dyDescent="0.2">
      <c r="A20" s="23" t="s">
        <v>42</v>
      </c>
      <c r="B20" s="11"/>
      <c r="C20" s="11"/>
      <c r="D20" s="11"/>
      <c r="E20" s="11"/>
      <c r="F20" s="11"/>
      <c r="G20" s="11"/>
      <c r="H20" s="11"/>
      <c r="I20" s="11"/>
      <c r="J20" s="11"/>
      <c r="K20" s="13"/>
    </row>
    <row r="21" spans="1:11" ht="29.25" customHeight="1" x14ac:dyDescent="0.2">
      <c r="A21" s="24" t="s">
        <v>51</v>
      </c>
      <c r="B21" s="11">
        <v>0.178203</v>
      </c>
      <c r="C21" s="11">
        <v>2.8716620000000002</v>
      </c>
      <c r="D21" s="11">
        <v>3.9930789999999998</v>
      </c>
      <c r="E21" s="11">
        <v>2.36755</v>
      </c>
      <c r="F21" s="11">
        <v>2.8520189999999999</v>
      </c>
      <c r="G21" s="11">
        <v>0.181508</v>
      </c>
      <c r="H21" s="11">
        <v>0.37298599999999998</v>
      </c>
      <c r="I21" s="11">
        <v>0.12051199999999999</v>
      </c>
      <c r="J21" s="11">
        <v>1.9630000000000001</v>
      </c>
      <c r="K21" s="13" t="s">
        <v>65</v>
      </c>
    </row>
    <row r="22" spans="1:11" x14ac:dyDescent="0.2">
      <c r="A22" s="22" t="s">
        <v>13</v>
      </c>
      <c r="B22" s="11">
        <v>381.66460799999999</v>
      </c>
      <c r="C22" s="11">
        <v>401.76274000000001</v>
      </c>
      <c r="D22" s="11">
        <v>435.805565</v>
      </c>
      <c r="E22" s="11">
        <v>464.60632299999997</v>
      </c>
      <c r="F22" s="11">
        <v>490.18792400000001</v>
      </c>
      <c r="G22" s="11">
        <v>515.45006569999998</v>
      </c>
      <c r="H22" s="11">
        <v>549.08262609999997</v>
      </c>
      <c r="I22" s="11">
        <v>590.23754120000001</v>
      </c>
      <c r="J22" s="11">
        <v>638.46745699999997</v>
      </c>
      <c r="K22" s="13">
        <v>716.37045899999998</v>
      </c>
    </row>
    <row r="23" spans="1:11" ht="15" customHeight="1" x14ac:dyDescent="0.2">
      <c r="A23" s="25" t="s">
        <v>39</v>
      </c>
      <c r="B23" s="11"/>
      <c r="C23" s="11"/>
      <c r="D23" s="11"/>
      <c r="E23" s="11"/>
      <c r="F23" s="11"/>
      <c r="G23" s="11"/>
      <c r="H23" s="11"/>
      <c r="I23" s="11"/>
      <c r="J23" s="11"/>
      <c r="K23" s="13"/>
    </row>
    <row r="24" spans="1:11" x14ac:dyDescent="0.2">
      <c r="A24" s="22" t="s">
        <v>14</v>
      </c>
      <c r="B24" s="11">
        <v>233.392112</v>
      </c>
      <c r="C24" s="11">
        <v>200.00702799999999</v>
      </c>
      <c r="D24" s="11">
        <v>212.87146300000001</v>
      </c>
      <c r="E24" s="11">
        <v>216.227577</v>
      </c>
      <c r="F24" s="11">
        <v>213.51411999999999</v>
      </c>
      <c r="G24" s="11">
        <v>229.95706569999999</v>
      </c>
      <c r="H24" s="11">
        <v>240.46496110000001</v>
      </c>
      <c r="I24" s="11">
        <v>230.58727819999999</v>
      </c>
      <c r="J24" s="11">
        <v>264.59360400000003</v>
      </c>
      <c r="K24" s="13">
        <v>288.69787700000001</v>
      </c>
    </row>
    <row r="25" spans="1:11" x14ac:dyDescent="0.2">
      <c r="A25" s="23" t="s">
        <v>42</v>
      </c>
      <c r="B25" s="11"/>
      <c r="C25" s="11"/>
      <c r="D25" s="11"/>
      <c r="E25" s="11"/>
      <c r="F25" s="11"/>
      <c r="G25" s="11"/>
      <c r="H25" s="32"/>
      <c r="I25" s="32"/>
      <c r="J25" s="32"/>
      <c r="K25" s="33"/>
    </row>
    <row r="26" spans="1:11" x14ac:dyDescent="0.2">
      <c r="A26" s="22" t="s">
        <v>52</v>
      </c>
      <c r="B26" s="11">
        <v>177.669894</v>
      </c>
      <c r="C26" s="11">
        <v>145.70403400000001</v>
      </c>
      <c r="D26" s="11">
        <v>151.250044</v>
      </c>
      <c r="E26" s="11">
        <v>155.42220800000001</v>
      </c>
      <c r="F26" s="11">
        <v>147.37112400000001</v>
      </c>
      <c r="G26" s="11">
        <v>160.472385</v>
      </c>
      <c r="H26" s="11">
        <v>166.23094699999999</v>
      </c>
      <c r="I26" s="11">
        <v>170.691799</v>
      </c>
      <c r="J26" s="11">
        <v>196.38453000000001</v>
      </c>
      <c r="K26" s="13">
        <v>216.91714899999999</v>
      </c>
    </row>
    <row r="27" spans="1:11" x14ac:dyDescent="0.2">
      <c r="A27" s="22" t="s">
        <v>53</v>
      </c>
      <c r="B27" s="11">
        <v>41.689152999999997</v>
      </c>
      <c r="C27" s="11">
        <v>44.150143</v>
      </c>
      <c r="D27" s="11">
        <v>47.965350999999998</v>
      </c>
      <c r="E27" s="11">
        <v>50.829694000000003</v>
      </c>
      <c r="F27" s="11">
        <v>54.666972999999999</v>
      </c>
      <c r="G27" s="11">
        <v>60.117011699999999</v>
      </c>
      <c r="H27" s="11">
        <v>64.146593100000004</v>
      </c>
      <c r="I27" s="11">
        <v>55.180018199999999</v>
      </c>
      <c r="J27" s="11">
        <v>60.965980000000002</v>
      </c>
      <c r="K27" s="13">
        <v>65.253574</v>
      </c>
    </row>
    <row r="28" spans="1:11" ht="38.25" x14ac:dyDescent="0.2">
      <c r="A28" s="24" t="s">
        <v>54</v>
      </c>
      <c r="B28" s="11">
        <v>14.033065000000001</v>
      </c>
      <c r="C28" s="11">
        <v>10.152851</v>
      </c>
      <c r="D28" s="11">
        <v>13.656067999999999</v>
      </c>
      <c r="E28" s="11">
        <v>9.9756750000000007</v>
      </c>
      <c r="F28" s="11">
        <v>11.476023</v>
      </c>
      <c r="G28" s="11">
        <v>9.3676689999999994</v>
      </c>
      <c r="H28" s="11">
        <v>10.087421000000001</v>
      </c>
      <c r="I28" s="11">
        <v>4.7154610000000003</v>
      </c>
      <c r="J28" s="11">
        <v>7.2430940000000001</v>
      </c>
      <c r="K28" s="13">
        <v>6.5271540000000003</v>
      </c>
    </row>
    <row r="29" spans="1:11" ht="15.75" customHeight="1" x14ac:dyDescent="0.2">
      <c r="A29" s="22" t="s">
        <v>16</v>
      </c>
      <c r="B29" s="11">
        <v>58.365808999999999</v>
      </c>
      <c r="C29" s="11">
        <v>61.475651999999997</v>
      </c>
      <c r="D29" s="11">
        <v>62.101894999999999</v>
      </c>
      <c r="E29" s="11">
        <v>67.151792999999998</v>
      </c>
      <c r="F29" s="11">
        <v>74.086167000000003</v>
      </c>
      <c r="G29" s="11">
        <v>77.608969999999999</v>
      </c>
      <c r="H29" s="11">
        <v>80.103915999999998</v>
      </c>
      <c r="I29" s="11">
        <v>89.526444999999995</v>
      </c>
      <c r="J29" s="11">
        <v>97.903684999999996</v>
      </c>
      <c r="K29" s="13">
        <v>112.999664</v>
      </c>
    </row>
    <row r="30" spans="1:11" ht="12.75" customHeight="1" x14ac:dyDescent="0.2">
      <c r="A30" s="23" t="s">
        <v>42</v>
      </c>
      <c r="B30" s="11"/>
      <c r="C30" s="11"/>
      <c r="D30" s="11"/>
      <c r="E30" s="11"/>
      <c r="F30" s="11"/>
      <c r="G30" s="11"/>
      <c r="H30" s="32"/>
      <c r="I30" s="32"/>
      <c r="J30" s="32"/>
      <c r="K30" s="33"/>
    </row>
    <row r="31" spans="1:11" x14ac:dyDescent="0.2">
      <c r="A31" s="22" t="s">
        <v>55</v>
      </c>
      <c r="B31" s="11">
        <v>43.583973</v>
      </c>
      <c r="C31" s="11">
        <v>44.435158000000001</v>
      </c>
      <c r="D31" s="11">
        <v>43.898527999999999</v>
      </c>
      <c r="E31" s="11">
        <v>48.361347000000002</v>
      </c>
      <c r="F31" s="11">
        <v>52.505758999999998</v>
      </c>
      <c r="G31" s="11">
        <v>54.969608999999998</v>
      </c>
      <c r="H31" s="11">
        <v>56.311413999999999</v>
      </c>
      <c r="I31" s="11">
        <v>63.471645000000002</v>
      </c>
      <c r="J31" s="11">
        <v>72.145686999999995</v>
      </c>
      <c r="K31" s="13">
        <v>84.775558000000004</v>
      </c>
    </row>
    <row r="32" spans="1:11" x14ac:dyDescent="0.2">
      <c r="A32" s="22" t="s">
        <v>56</v>
      </c>
      <c r="B32" s="11">
        <v>0.113207</v>
      </c>
      <c r="C32" s="11">
        <v>0.50340499999999999</v>
      </c>
      <c r="D32" s="11">
        <v>1.4614750000000001</v>
      </c>
      <c r="E32" s="11">
        <v>1.904015</v>
      </c>
      <c r="F32" s="11">
        <v>4.6349900000000002</v>
      </c>
      <c r="G32" s="11">
        <v>4.7040540000000002</v>
      </c>
      <c r="H32" s="11">
        <v>3.2604479999999998</v>
      </c>
      <c r="I32" s="11">
        <v>4.5780190000000003</v>
      </c>
      <c r="J32" s="11">
        <v>3.7302879999999998</v>
      </c>
      <c r="K32" s="13">
        <v>2.2488779999999999</v>
      </c>
    </row>
    <row r="33" spans="1:11" ht="25.5" x14ac:dyDescent="0.2">
      <c r="A33" s="22" t="s">
        <v>57</v>
      </c>
      <c r="B33" s="11">
        <v>0.33790700000000001</v>
      </c>
      <c r="C33" s="11">
        <v>0.35898000000000002</v>
      </c>
      <c r="D33" s="11">
        <v>0.37463099999999999</v>
      </c>
      <c r="E33" s="11">
        <v>0.41086699999999998</v>
      </c>
      <c r="F33" s="11">
        <v>0.433008</v>
      </c>
      <c r="G33" s="11">
        <v>0.46642400000000001</v>
      </c>
      <c r="H33" s="11">
        <v>0.48841099999999998</v>
      </c>
      <c r="I33" s="11">
        <v>0.55466899999999997</v>
      </c>
      <c r="J33" s="11">
        <v>0.59866799999999998</v>
      </c>
      <c r="K33" s="13">
        <v>0.68921699999999997</v>
      </c>
    </row>
    <row r="34" spans="1:11" ht="38.25" x14ac:dyDescent="0.2">
      <c r="A34" s="22" t="s">
        <v>58</v>
      </c>
      <c r="B34" s="11">
        <v>14.330722</v>
      </c>
      <c r="C34" s="11">
        <v>16.178108999999999</v>
      </c>
      <c r="D34" s="11">
        <v>16.367260999999999</v>
      </c>
      <c r="E34" s="11">
        <v>16.475563999999999</v>
      </c>
      <c r="F34" s="11">
        <v>16.512409999999999</v>
      </c>
      <c r="G34" s="11">
        <v>17.468883000000002</v>
      </c>
      <c r="H34" s="11">
        <v>20.043642999999999</v>
      </c>
      <c r="I34" s="11">
        <v>20.922111999999998</v>
      </c>
      <c r="J34" s="11">
        <v>21.429041999999999</v>
      </c>
      <c r="K34" s="13">
        <v>25.286010999999998</v>
      </c>
    </row>
    <row r="35" spans="1:11" x14ac:dyDescent="0.2">
      <c r="A35" s="22" t="s">
        <v>17</v>
      </c>
      <c r="B35" s="11">
        <v>9.7561440000000008</v>
      </c>
      <c r="C35" s="11">
        <v>7.9022269999999999</v>
      </c>
      <c r="D35" s="11">
        <v>5.4960940000000003</v>
      </c>
      <c r="E35" s="11">
        <v>4.5771629999999996</v>
      </c>
      <c r="F35" s="11">
        <v>3.1996289999999998</v>
      </c>
      <c r="G35" s="11">
        <v>2.7180390000000001</v>
      </c>
      <c r="H35" s="11">
        <v>2.5908820000000001</v>
      </c>
      <c r="I35" s="11">
        <v>2.0621459999999998</v>
      </c>
      <c r="J35" s="11">
        <v>2.041477</v>
      </c>
      <c r="K35" s="13">
        <v>1.878282</v>
      </c>
    </row>
    <row r="36" spans="1:11" x14ac:dyDescent="0.2">
      <c r="A36" s="22" t="s">
        <v>18</v>
      </c>
      <c r="B36" s="11">
        <v>301.51406500000002</v>
      </c>
      <c r="C36" s="26">
        <v>269.384907</v>
      </c>
      <c r="D36" s="11">
        <v>280.46945199999999</v>
      </c>
      <c r="E36" s="11">
        <v>287.95653299999998</v>
      </c>
      <c r="F36" s="11">
        <v>290.799916</v>
      </c>
      <c r="G36" s="11">
        <v>310.28407470000002</v>
      </c>
      <c r="H36" s="11">
        <v>323.15975909999997</v>
      </c>
      <c r="I36" s="11">
        <v>322.17586920000002</v>
      </c>
      <c r="J36" s="11">
        <v>364.53876600000001</v>
      </c>
      <c r="K36" s="13">
        <v>403.57582300000001</v>
      </c>
    </row>
    <row r="37" spans="1:11" ht="15" customHeight="1" x14ac:dyDescent="0.2">
      <c r="A37" s="27" t="s">
        <v>40</v>
      </c>
      <c r="B37" s="11"/>
      <c r="C37" s="11"/>
      <c r="D37" s="11"/>
      <c r="E37" s="11"/>
      <c r="F37" s="11"/>
      <c r="G37" s="11"/>
      <c r="H37" s="11"/>
      <c r="I37" s="11"/>
      <c r="J37" s="11"/>
      <c r="K37" s="13"/>
    </row>
    <row r="38" spans="1:11" ht="31.5" customHeight="1" x14ac:dyDescent="0.2">
      <c r="A38" s="22" t="s">
        <v>19</v>
      </c>
      <c r="B38" s="11">
        <v>11.137414</v>
      </c>
      <c r="C38" s="11">
        <v>-8.9349220000000003</v>
      </c>
      <c r="D38" s="11">
        <v>9.4932700000000008</v>
      </c>
      <c r="E38" s="11">
        <v>12.767776</v>
      </c>
      <c r="F38" s="11">
        <v>8.1605729999999994</v>
      </c>
      <c r="G38" s="11">
        <v>9.166029</v>
      </c>
      <c r="H38" s="11">
        <v>37.714154999999998</v>
      </c>
      <c r="I38" s="11">
        <v>33.245303</v>
      </c>
      <c r="J38" s="11">
        <v>25.979827</v>
      </c>
      <c r="K38" s="13">
        <v>46.823070999999999</v>
      </c>
    </row>
    <row r="39" spans="1:11" ht="25.5" x14ac:dyDescent="0.2">
      <c r="A39" s="22" t="s">
        <v>20</v>
      </c>
      <c r="B39" s="11">
        <v>2.7522579999999999</v>
      </c>
      <c r="C39" s="11">
        <v>2.178636</v>
      </c>
      <c r="D39" s="11">
        <v>2.3794089999999999</v>
      </c>
      <c r="E39" s="11">
        <v>0.97106700000000001</v>
      </c>
      <c r="F39" s="11">
        <v>0.41527399999999998</v>
      </c>
      <c r="G39" s="11">
        <v>-0.33915600000000001</v>
      </c>
      <c r="H39" s="11">
        <v>-7.0290000000000005E-2</v>
      </c>
      <c r="I39" s="11">
        <v>5.7330000000000002E-3</v>
      </c>
      <c r="J39" s="11">
        <v>-1.4899999999999999E-4</v>
      </c>
      <c r="K39" s="13">
        <v>-1.256E-3</v>
      </c>
    </row>
    <row r="40" spans="1:11" ht="25.5" x14ac:dyDescent="0.2">
      <c r="A40" s="22" t="s">
        <v>21</v>
      </c>
      <c r="B40" s="11">
        <v>3.6849E-2</v>
      </c>
      <c r="C40" s="11">
        <v>0.13</v>
      </c>
      <c r="D40" s="11">
        <v>3.4891999999999999E-2</v>
      </c>
      <c r="E40" s="11">
        <v>0.59010799999999997</v>
      </c>
      <c r="F40" s="11">
        <v>0.61099999999999999</v>
      </c>
      <c r="G40" s="11">
        <v>0.59699999999999998</v>
      </c>
      <c r="H40" s="11">
        <v>2.17</v>
      </c>
      <c r="I40" s="11">
        <v>1.486</v>
      </c>
      <c r="J40" s="11">
        <v>0.39300000000000002</v>
      </c>
      <c r="K40" s="13">
        <v>1.17</v>
      </c>
    </row>
    <row r="41" spans="1:11" ht="26.25" customHeight="1" x14ac:dyDescent="0.2">
      <c r="A41" s="22" t="s">
        <v>22</v>
      </c>
      <c r="B41" s="11">
        <v>77.474295999999995</v>
      </c>
      <c r="C41" s="11">
        <v>138.07994099999999</v>
      </c>
      <c r="D41" s="11">
        <v>126.364575</v>
      </c>
      <c r="E41" s="11">
        <v>153.60471799999999</v>
      </c>
      <c r="F41" s="11">
        <v>179.32048</v>
      </c>
      <c r="G41" s="11">
        <v>187.51831200000001</v>
      </c>
      <c r="H41" s="11">
        <v>179.14609799999999</v>
      </c>
      <c r="I41" s="11">
        <v>213.62611899999999</v>
      </c>
      <c r="J41" s="11">
        <v>229.63817</v>
      </c>
      <c r="K41" s="13">
        <v>237.015973</v>
      </c>
    </row>
    <row r="42" spans="1:11" ht="15" customHeight="1" x14ac:dyDescent="0.2">
      <c r="A42" s="22" t="s">
        <v>23</v>
      </c>
      <c r="B42" s="11">
        <v>9.6869619999999994</v>
      </c>
      <c r="C42" s="11">
        <v>10.073368</v>
      </c>
      <c r="D42" s="11">
        <v>13.489483</v>
      </c>
      <c r="E42" s="11">
        <v>15.238662</v>
      </c>
      <c r="F42" s="11">
        <v>21.791</v>
      </c>
      <c r="G42" s="11">
        <v>27.715682000000001</v>
      </c>
      <c r="H42" s="11">
        <v>28.659300999999999</v>
      </c>
      <c r="I42" s="11">
        <v>37.017522</v>
      </c>
      <c r="J42" s="11">
        <v>44.532079000000003</v>
      </c>
      <c r="K42" s="13">
        <v>38.072400000000002</v>
      </c>
    </row>
    <row r="43" spans="1:11" ht="31.5" customHeight="1" x14ac:dyDescent="0.2">
      <c r="A43" s="22" t="s">
        <v>24</v>
      </c>
      <c r="B43" s="11">
        <v>2.9267999999999999E-2</v>
      </c>
      <c r="C43" s="11">
        <v>0.108268</v>
      </c>
      <c r="D43" s="11">
        <v>5.0477000000000001E-2</v>
      </c>
      <c r="E43" s="11">
        <v>0.165545</v>
      </c>
      <c r="F43" s="11">
        <v>8.2421999999999995E-2</v>
      </c>
      <c r="G43" s="11">
        <v>2.9599999999999998E-4</v>
      </c>
      <c r="H43" s="11">
        <v>2.12E-4</v>
      </c>
      <c r="I43" s="11">
        <v>3.6699999999999998E-4</v>
      </c>
      <c r="J43" s="11">
        <v>2.3579999999999999E-3</v>
      </c>
      <c r="K43" s="13">
        <v>1.63E-4</v>
      </c>
    </row>
    <row r="44" spans="1:11" ht="25.5" x14ac:dyDescent="0.2">
      <c r="A44" s="22" t="s">
        <v>25</v>
      </c>
      <c r="B44" s="11">
        <v>20.965160000000001</v>
      </c>
      <c r="C44" s="11">
        <v>9.2546549999999996</v>
      </c>
      <c r="D44" s="11">
        <v>-3.4547829999999999</v>
      </c>
      <c r="E44" s="11">
        <v>6.662242</v>
      </c>
      <c r="F44" s="11">
        <v>11.100531</v>
      </c>
      <c r="G44" s="11">
        <v>20.022306</v>
      </c>
      <c r="H44" s="11">
        <v>22.468547999999998</v>
      </c>
      <c r="I44" s="11">
        <v>18.012350999999999</v>
      </c>
      <c r="J44" s="11">
        <v>27.062894</v>
      </c>
      <c r="K44" s="13">
        <v>14.909716</v>
      </c>
    </row>
    <row r="45" spans="1:11" ht="18" customHeight="1" x14ac:dyDescent="0.2">
      <c r="A45" s="28" t="s">
        <v>26</v>
      </c>
      <c r="B45" s="11">
        <v>-1.3439999999999999E-3</v>
      </c>
      <c r="C45" s="11">
        <v>-2.8029999999999999E-3</v>
      </c>
      <c r="D45" s="11">
        <v>6.9223999999999994E-2</v>
      </c>
      <c r="E45" s="11">
        <v>-2.5843999999999999E-2</v>
      </c>
      <c r="F45" s="11">
        <v>0.10779</v>
      </c>
      <c r="G45" s="11">
        <v>0.53013399999999999</v>
      </c>
      <c r="H45" s="11">
        <v>0.77193900000000004</v>
      </c>
      <c r="I45" s="11">
        <v>0.69297900000000001</v>
      </c>
      <c r="J45" s="11">
        <v>0.44629999999999997</v>
      </c>
      <c r="K45" s="13">
        <v>4.6240009999999998</v>
      </c>
    </row>
    <row r="46" spans="1:11" ht="33.75" customHeight="1" x14ac:dyDescent="0.2">
      <c r="A46" s="35" t="s">
        <v>27</v>
      </c>
      <c r="B46" s="12">
        <v>80.150542999999999</v>
      </c>
      <c r="C46" s="12">
        <v>132.37783300000001</v>
      </c>
      <c r="D46" s="12">
        <v>155.33611300000001</v>
      </c>
      <c r="E46" s="12">
        <v>176.64979</v>
      </c>
      <c r="F46" s="12">
        <v>199.38800800000001</v>
      </c>
      <c r="G46" s="12">
        <v>205.16599099999999</v>
      </c>
      <c r="H46" s="12">
        <v>225.922867</v>
      </c>
      <c r="I46" s="12">
        <v>268.06167199999999</v>
      </c>
      <c r="J46" s="12">
        <v>273.92869100000001</v>
      </c>
      <c r="K46" s="14">
        <v>312.79463600000003</v>
      </c>
    </row>
    <row r="47" spans="1:11" ht="32.25" customHeight="1" x14ac:dyDescent="0.2">
      <c r="A47" s="46" t="s">
        <v>41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</row>
    <row r="48" spans="1:11" ht="13.5" x14ac:dyDescent="0.2">
      <c r="A48" s="42" t="s">
        <v>64</v>
      </c>
      <c r="B48" s="7"/>
      <c r="C48" s="7"/>
      <c r="D48" s="7"/>
      <c r="E48" s="7"/>
      <c r="F48" s="7"/>
      <c r="G48" s="7"/>
      <c r="J48" s="2"/>
      <c r="K48" s="43"/>
    </row>
    <row r="49" spans="1:8" ht="13.5" x14ac:dyDescent="0.2">
      <c r="A49" s="42" t="s">
        <v>67</v>
      </c>
      <c r="B49" s="7"/>
      <c r="C49" s="7"/>
      <c r="D49" s="7"/>
      <c r="E49" s="7"/>
      <c r="F49" s="7"/>
      <c r="G49" s="7"/>
      <c r="H49" s="36"/>
    </row>
  </sheetData>
  <mergeCells count="3">
    <mergeCell ref="A1:K1"/>
    <mergeCell ref="G2:K2"/>
    <mergeCell ref="A47:K47"/>
  </mergeCells>
  <pageMargins left="0.70866141732283472" right="0.70866141732283472" top="0.74803149606299213" bottom="0.74803149606299213" header="0.31496062992125984" footer="0.31496062992125984"/>
  <pageSetup paperSize="9" fitToHeight="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sqref="A1:K1"/>
    </sheetView>
  </sheetViews>
  <sheetFormatPr defaultColWidth="9.140625" defaultRowHeight="12.75" x14ac:dyDescent="0.2"/>
  <cols>
    <col min="1" max="1" width="52" style="8" customWidth="1"/>
    <col min="2" max="7" width="6.85546875" style="8" bestFit="1" customWidth="1"/>
    <col min="8" max="8" width="7.7109375" style="8" customWidth="1"/>
    <col min="9" max="9" width="8.28515625" style="8" customWidth="1"/>
    <col min="10" max="10" width="8.7109375" style="8" customWidth="1"/>
    <col min="11" max="24" width="9.140625" style="8"/>
    <col min="25" max="25" width="9.42578125" style="8" bestFit="1" customWidth="1"/>
    <col min="26" max="26" width="11.140625" style="8" bestFit="1" customWidth="1"/>
    <col min="27" max="27" width="12.140625" style="8" bestFit="1" customWidth="1"/>
    <col min="28" max="28" width="11.140625" style="8" bestFit="1" customWidth="1"/>
    <col min="29" max="29" width="12.7109375" style="8" bestFit="1" customWidth="1"/>
    <col min="30" max="30" width="10.7109375" style="8" bestFit="1" customWidth="1"/>
    <col min="31" max="32" width="12.140625" style="8" bestFit="1" customWidth="1"/>
    <col min="33" max="33" width="13.28515625" style="8" bestFit="1" customWidth="1"/>
    <col min="34" max="34" width="10.140625" style="8" bestFit="1" customWidth="1"/>
    <col min="35" max="35" width="11.140625" style="8" bestFit="1" customWidth="1"/>
    <col min="36" max="36" width="14.28515625" style="8" bestFit="1" customWidth="1"/>
    <col min="37" max="37" width="12.140625" style="8" bestFit="1" customWidth="1"/>
    <col min="38" max="38" width="14.28515625" style="8" bestFit="1" customWidth="1"/>
    <col min="39" max="16384" width="9.140625" style="8"/>
  </cols>
  <sheetData>
    <row r="1" spans="1:11" ht="36" customHeight="1" x14ac:dyDescent="0.25">
      <c r="A1" s="47" t="s">
        <v>60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s="9" customFormat="1" x14ac:dyDescent="0.2">
      <c r="A2" s="48" t="s">
        <v>59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s="9" customFormat="1" ht="14.25" x14ac:dyDescent="0.2">
      <c r="A3" s="40"/>
      <c r="B3" s="37">
        <v>2013</v>
      </c>
      <c r="C3" s="38">
        <v>2014</v>
      </c>
      <c r="D3" s="38">
        <v>2015</v>
      </c>
      <c r="E3" s="38">
        <v>2016</v>
      </c>
      <c r="F3" s="38">
        <v>2017</v>
      </c>
      <c r="G3" s="18">
        <v>2018</v>
      </c>
      <c r="H3" s="18">
        <v>2019</v>
      </c>
      <c r="I3" s="18">
        <v>2020</v>
      </c>
      <c r="J3" s="18" t="s">
        <v>63</v>
      </c>
      <c r="K3" s="51" t="s">
        <v>66</v>
      </c>
    </row>
    <row r="4" spans="1:11" x14ac:dyDescent="0.2">
      <c r="A4" s="30" t="s">
        <v>38</v>
      </c>
      <c r="B4" s="37"/>
      <c r="C4" s="38"/>
      <c r="D4" s="38"/>
      <c r="E4" s="38"/>
      <c r="F4" s="38"/>
      <c r="G4" s="38"/>
      <c r="H4" s="38"/>
      <c r="I4" s="38"/>
      <c r="J4" s="38"/>
      <c r="K4" s="39"/>
    </row>
    <row r="5" spans="1:11" x14ac:dyDescent="0.2">
      <c r="A5" s="22" t="s">
        <v>0</v>
      </c>
      <c r="B5" s="11">
        <f>номинал!B5/номинал!$B$22*100</f>
        <v>82.611799310456362</v>
      </c>
      <c r="C5" s="11">
        <f>номинал!C5/номинал!$C$22*100</f>
        <v>81.644718472399902</v>
      </c>
      <c r="D5" s="11">
        <f>номинал!D5/номинал!$D$22*100</f>
        <v>81.868248974746336</v>
      </c>
      <c r="E5" s="11">
        <f>номинал!E5/номинал!$E$22*100</f>
        <v>82.301458691082004</v>
      </c>
      <c r="F5" s="11">
        <f>номинал!F5/номинал!$F$22*100</f>
        <v>82.685678727573048</v>
      </c>
      <c r="G5" s="11">
        <f>номинал!G5/номинал!$G$22*100</f>
        <v>83.433367772679674</v>
      </c>
      <c r="H5" s="11">
        <f>номинал!H5/номинал!$H$22*100</f>
        <v>81.488022153975791</v>
      </c>
      <c r="I5" s="11">
        <f>номинал!I5/номинал!$I$22*100</f>
        <v>82.307495726603563</v>
      </c>
      <c r="J5" s="11">
        <f>номинал!J5/номинал!$J$22*100</f>
        <v>82.081172384640425</v>
      </c>
      <c r="K5" s="13">
        <f>номинал!K5/номинал!$K$22*100</f>
        <v>83.142377455293698</v>
      </c>
    </row>
    <row r="6" spans="1:11" ht="25.5" x14ac:dyDescent="0.2">
      <c r="A6" s="22" t="s">
        <v>1</v>
      </c>
      <c r="B6" s="11">
        <f>номинал!B6/номинал!$B$22*100</f>
        <v>3.627869524648196</v>
      </c>
      <c r="C6" s="11">
        <f>номинал!C6/номинал!$C$22*100</f>
        <v>3.5893928341886552</v>
      </c>
      <c r="D6" s="11">
        <f>номинал!D6/номинал!$D$22*100</f>
        <v>3.6069174564120123</v>
      </c>
      <c r="E6" s="11">
        <f>номинал!E6/номинал!$E$22*100</f>
        <v>3.4234133744236623</v>
      </c>
      <c r="F6" s="11">
        <f>номинал!F6/номинал!$F$22*100</f>
        <v>3.2362720955157598</v>
      </c>
      <c r="G6" s="11">
        <f>номинал!G6/номинал!$G$22*100</f>
        <v>2.9736519635872849</v>
      </c>
      <c r="H6" s="11">
        <f>номинал!H6/номинал!$H$22*100</f>
        <v>2.8401288364858721</v>
      </c>
      <c r="I6" s="11">
        <f>номинал!I6/номинал!$I$22*100</f>
        <v>2.6230795093993931</v>
      </c>
      <c r="J6" s="11">
        <f>номинал!J6/номинал!$J$22*100</f>
        <v>2.5159659782002017</v>
      </c>
      <c r="K6" s="13">
        <f>номинал!K6/номинал!$K$22*100</f>
        <v>2.3155608654153061</v>
      </c>
    </row>
    <row r="7" spans="1:11" x14ac:dyDescent="0.2">
      <c r="A7" s="22" t="s">
        <v>2</v>
      </c>
      <c r="B7" s="11">
        <f>номинал!B7/номинал!$B$22*100</f>
        <v>10.744870533030928</v>
      </c>
      <c r="C7" s="11">
        <f>номинал!C7/номинал!$C$22*100</f>
        <v>11.16428093854597</v>
      </c>
      <c r="D7" s="11">
        <f>номинал!D7/номинал!$D$22*100</f>
        <v>10.867760488556405</v>
      </c>
      <c r="E7" s="11">
        <f>номинал!E7/номинал!$E$22*100</f>
        <v>11.164831262961524</v>
      </c>
      <c r="F7" s="11">
        <f>номинал!F7/номинал!$F$22*100</f>
        <v>11.2545669321711</v>
      </c>
      <c r="G7" s="11">
        <f>номинал!G7/номинал!$G$22*100</f>
        <v>11.229630346713137</v>
      </c>
      <c r="H7" s="11">
        <f>номинал!H7/номинал!$H$22*100</f>
        <v>11.77290501051605</v>
      </c>
      <c r="I7" s="11">
        <f>номинал!I7/номинал!$I$22*100</f>
        <v>12.707310491893189</v>
      </c>
      <c r="J7" s="11">
        <f>номинал!J7/номинал!$J$22*100</f>
        <v>12.829662044936461</v>
      </c>
      <c r="K7" s="13">
        <f>номинал!K7/номинал!$K$22*100</f>
        <v>12.344182802211281</v>
      </c>
    </row>
    <row r="8" spans="1:11" x14ac:dyDescent="0.2">
      <c r="A8" s="24" t="s">
        <v>3</v>
      </c>
      <c r="B8" s="11">
        <f>номинал!B9/номинал!$B$22*100</f>
        <v>6.7885047386945558</v>
      </c>
      <c r="C8" s="11">
        <f>номинал!C9/номинал!$C$22*100</f>
        <v>6.6737537682065788</v>
      </c>
      <c r="D8" s="11">
        <f>номинал!D9/номинал!$D$22*100</f>
        <v>6.8852867906815272</v>
      </c>
      <c r="E8" s="11">
        <f>номинал!E9/номинал!$E$22*100</f>
        <v>7.1905293462827018</v>
      </c>
      <c r="F8" s="11">
        <f>номинал!F9/номинал!$F$22*100</f>
        <v>7.33886459430608</v>
      </c>
      <c r="G8" s="11">
        <f>номинал!G9/номинал!$G$22*100</f>
        <v>7.4498529644866824</v>
      </c>
      <c r="H8" s="11">
        <f>номинал!H9/номинал!$H$22*100</f>
        <v>7.0363191555370168</v>
      </c>
      <c r="I8" s="11">
        <f>номинал!I9/номинал!$I$22*100</f>
        <v>7.0675916200092752</v>
      </c>
      <c r="J8" s="11">
        <f>номинал!J9/номинал!$J$22*100</f>
        <v>7.2627563850916843</v>
      </c>
      <c r="K8" s="13">
        <f>номинал!K9/номинал!$K$22*100</f>
        <v>6.8898227697577363</v>
      </c>
    </row>
    <row r="9" spans="1:11" x14ac:dyDescent="0.2">
      <c r="A9" s="24" t="s">
        <v>4</v>
      </c>
      <c r="B9" s="11">
        <f>номинал!B10/номинал!$B$22*100</f>
        <v>3.8194937896887731</v>
      </c>
      <c r="C9" s="11">
        <f>номинал!C10/номинал!$C$22*100</f>
        <v>4.1746377476418042</v>
      </c>
      <c r="D9" s="11">
        <f>номинал!D10/номинал!$D$22*100</f>
        <v>3.5919385288253487</v>
      </c>
      <c r="E9" s="11">
        <f>номинал!E10/номинал!$E$22*100</f>
        <v>3.5883633464885065</v>
      </c>
      <c r="F9" s="11">
        <f>номинал!F10/номинал!$F$22*100</f>
        <v>3.4806801972543084</v>
      </c>
      <c r="G9" s="11">
        <f>номинал!G10/номинал!$G$22*100</f>
        <v>3.3901960951869565</v>
      </c>
      <c r="H9" s="11">
        <f>номинал!H10/номинал!$H$22*100</f>
        <v>4.3243664744321437</v>
      </c>
      <c r="I9" s="11">
        <f>номинал!I10/номинал!$I$22*100</f>
        <v>5.2885831247766788</v>
      </c>
      <c r="J9" s="11">
        <f>номинал!J10/номинал!$J$22*100</f>
        <v>5.1953608028607796</v>
      </c>
      <c r="K9" s="13">
        <f>номинал!K10/номинал!$K$22*100</f>
        <v>5.2254167560530309</v>
      </c>
    </row>
    <row r="10" spans="1:11" x14ac:dyDescent="0.2">
      <c r="A10" s="24" t="s">
        <v>5</v>
      </c>
      <c r="B10" s="11">
        <f>номинал!B11/номинал!$B$22*100</f>
        <v>2.9955096072203792E-2</v>
      </c>
      <c r="C10" s="11">
        <f>номинал!C11/номинал!$C$22*100</f>
        <v>2.4451993731424673E-2</v>
      </c>
      <c r="D10" s="11">
        <f>номинал!D11/номинал!$D$22*100</f>
        <v>2.334320811162657E-2</v>
      </c>
      <c r="E10" s="11">
        <f>номинал!E11/номинал!$E$22*100</f>
        <v>2.225152669736697E-2</v>
      </c>
      <c r="F10" s="11">
        <f>номинал!F11/номинал!$F$22*100</f>
        <v>2.3232926480661321E-2</v>
      </c>
      <c r="G10" s="11">
        <f>номинал!G11/номинал!$G$22*100</f>
        <v>2.6478025531853182E-2</v>
      </c>
      <c r="H10" s="11">
        <f>номинал!H11/номинал!$H$22*100</f>
        <v>2.3050447051833976E-2</v>
      </c>
      <c r="I10" s="11">
        <f>номинал!I11/номинал!$I$22*100</f>
        <v>2.2504159889584468E-2</v>
      </c>
      <c r="J10" s="11">
        <f>номинал!J11/номинал!$J$22*100</f>
        <v>2.1913724570616605E-2</v>
      </c>
      <c r="K10" s="13">
        <f>номинал!K11/номинал!$K$22*100</f>
        <v>2.1106816745496203E-2</v>
      </c>
    </row>
    <row r="11" spans="1:11" x14ac:dyDescent="0.2">
      <c r="A11" s="24" t="s">
        <v>6</v>
      </c>
      <c r="B11" s="11">
        <f>номинал!B12/номинал!$B$22*100</f>
        <v>0.10691690857539508</v>
      </c>
      <c r="C11" s="11">
        <f>номинал!C12/номинал!$C$22*100</f>
        <v>0.29143742896616043</v>
      </c>
      <c r="D11" s="11">
        <f>номинал!D12/номинал!$D$22*100</f>
        <v>0.3671919609379013</v>
      </c>
      <c r="E11" s="11">
        <f>номинал!E12/номинал!$E$22*100</f>
        <v>0.36368704349294878</v>
      </c>
      <c r="F11" s="11">
        <f>номинал!F12/номинал!$F$22*100</f>
        <v>0.4117892141300486</v>
      </c>
      <c r="G11" s="11">
        <f>номинал!G12/номинал!$G$22*100</f>
        <v>0.36310326150764521</v>
      </c>
      <c r="H11" s="11">
        <f>номинал!H12/номинал!$H$22*100</f>
        <v>0.38916893349505305</v>
      </c>
      <c r="I11" s="11">
        <f>номинал!I12/номинал!$I$22*100</f>
        <v>0.32863158721765157</v>
      </c>
      <c r="J11" s="11">
        <f>номинал!J12/номинал!$J$22*100</f>
        <v>0.3496311324133784</v>
      </c>
      <c r="K11" s="13">
        <f>номинал!K12/номинал!$K$22*100</f>
        <v>0.20783645965501771</v>
      </c>
    </row>
    <row r="12" spans="1:11" x14ac:dyDescent="0.2">
      <c r="A12" s="22" t="s">
        <v>7</v>
      </c>
      <c r="B12" s="11">
        <f>номинал!B13/номинал!$B$22*100</f>
        <v>2.1667379753482408</v>
      </c>
      <c r="C12" s="11">
        <f>номинал!C13/номинал!$C$22*100</f>
        <v>2.1348975766144962</v>
      </c>
      <c r="D12" s="11">
        <f>номинал!D13/номинал!$D$22*100</f>
        <v>1.9918047627501039</v>
      </c>
      <c r="E12" s="11">
        <f>номинал!E13/номинал!$E$22*100</f>
        <v>1.8498179156291854</v>
      </c>
      <c r="F12" s="11">
        <f>номинал!F13/номинал!$F$22*100</f>
        <v>1.6932281669182858</v>
      </c>
      <c r="G12" s="11">
        <f>номинал!G13/номинал!$G$22*100</f>
        <v>1.5763761692348155</v>
      </c>
      <c r="H12" s="11">
        <f>номинал!H13/номинал!$H$22*100</f>
        <v>1.9759066275799617</v>
      </c>
      <c r="I12" s="11">
        <f>номинал!I13/номинал!$I$22*100</f>
        <v>1.877931210113275</v>
      </c>
      <c r="J12" s="11">
        <f>номинал!J13/номинал!$J$22*100</f>
        <v>2.085145586363065</v>
      </c>
      <c r="K12" s="13">
        <f>номинал!K13/номинал!$K$22*100</f>
        <v>1.7396263125361511</v>
      </c>
    </row>
    <row r="13" spans="1:11" x14ac:dyDescent="0.2">
      <c r="A13" s="24" t="s">
        <v>8</v>
      </c>
      <c r="B13" s="11">
        <f>номинал!B15/номинал!$B$22*100</f>
        <v>0.93104048044192778</v>
      </c>
      <c r="C13" s="11">
        <f>номинал!C15/номинал!$C$22*100</f>
        <v>1.1317980856064451</v>
      </c>
      <c r="D13" s="11">
        <f>номинал!D15/номинал!$D$22*100</f>
        <v>0.6176254311942988</v>
      </c>
      <c r="E13" s="11">
        <f>номинал!E15/номинал!$E$22*100</f>
        <v>0.53362790759952705</v>
      </c>
      <c r="F13" s="11">
        <f>номинал!F15/номинал!$F$22*100</f>
        <v>0.61372197328957456</v>
      </c>
      <c r="G13" s="11">
        <f>номинал!G15/номинал!$G$22*100</f>
        <v>0.67616695232482538</v>
      </c>
      <c r="H13" s="11">
        <f>номинал!H15/номинал!$H$22*100</f>
        <v>0.8037631843037476</v>
      </c>
      <c r="I13" s="11">
        <f>номинал!I15/номинал!$I$22*100</f>
        <v>0.83828707166618965</v>
      </c>
      <c r="J13" s="11">
        <f>номинал!J15/номинал!$J$22*100</f>
        <v>1.2823706064003824</v>
      </c>
      <c r="K13" s="13" t="s">
        <v>65</v>
      </c>
    </row>
    <row r="14" spans="1:11" ht="38.25" x14ac:dyDescent="0.2">
      <c r="A14" s="24" t="s">
        <v>9</v>
      </c>
      <c r="B14" s="11">
        <f>номинал!B16/номинал!$B$22*100</f>
        <v>1.0879308463414035</v>
      </c>
      <c r="C14" s="11">
        <f>номинал!C16/номинал!$C$22*100</f>
        <v>0.87180682807967702</v>
      </c>
      <c r="D14" s="11">
        <f>номинал!D16/номинал!$D$22*100</f>
        <v>1.2476403324496328</v>
      </c>
      <c r="E14" s="11">
        <f>номинал!E16/номинал!$E$22*100</f>
        <v>1.1684098410343846</v>
      </c>
      <c r="F14" s="11">
        <f>номинал!F16/номинал!$F$22*100</f>
        <v>0.99907826370687991</v>
      </c>
      <c r="G14" s="11">
        <f>номинал!G16/номинал!$G$22*100</f>
        <v>0.85633745996435917</v>
      </c>
      <c r="H14" s="11">
        <f>номинал!H16/номинал!$H$22*100</f>
        <v>1.1532568504265046</v>
      </c>
      <c r="I14" s="11">
        <f>номинал!I16/номинал!$I$22*100</f>
        <v>0.98985689526317111</v>
      </c>
      <c r="J14" s="11">
        <f>номинал!J16/номинал!$J$22*100</f>
        <v>0.78421146529947583</v>
      </c>
      <c r="K14" s="13" t="s">
        <v>65</v>
      </c>
    </row>
    <row r="15" spans="1:11" ht="25.5" x14ac:dyDescent="0.2">
      <c r="A15" s="24" t="s">
        <v>10</v>
      </c>
      <c r="B15" s="11">
        <f>номинал!B17/номинал!$B$22*100</f>
        <v>0.14774201961110317</v>
      </c>
      <c r="C15" s="11">
        <f>номинал!C17/номинал!$C$22*100</f>
        <v>0.13128171119103779</v>
      </c>
      <c r="D15" s="11">
        <f>номинал!D17/номинал!$D$22*100</f>
        <v>0.12556264626864044</v>
      </c>
      <c r="E15" s="11">
        <f>номинал!E17/номинал!$E$22*100</f>
        <v>0.14748852223433903</v>
      </c>
      <c r="F15" s="11">
        <f>номинал!F17/номинал!$F$22*100</f>
        <v>7.6651827106209991E-2</v>
      </c>
      <c r="G15" s="11">
        <f>номинал!G17/номинал!$G$22*100</f>
        <v>3.4557178639234382E-2</v>
      </c>
      <c r="H15" s="11">
        <f>номинал!H17/номинал!$H$22*100</f>
        <v>2.6061651415999884E-3</v>
      </c>
      <c r="I15" s="11">
        <f>номинал!I17/номинал!$I$22*100</f>
        <v>1.6806792702192154E-4</v>
      </c>
      <c r="J15" s="11">
        <f>номинал!J17/номинал!$J$22*100</f>
        <v>4.3855015150756547E-6</v>
      </c>
      <c r="K15" s="13" t="s">
        <v>65</v>
      </c>
    </row>
    <row r="16" spans="1:11" ht="25.5" x14ac:dyDescent="0.2">
      <c r="A16" s="24" t="s">
        <v>11</v>
      </c>
      <c r="B16" s="11">
        <f>номинал!B18/номинал!$B$22*100</f>
        <v>2.4628953806479224E-5</v>
      </c>
      <c r="C16" s="11">
        <f>номинал!C18/номинал!$C$22*100</f>
        <v>1.0951737336319441E-5</v>
      </c>
      <c r="D16" s="11">
        <f>номинал!D18/номинал!$D$22*100</f>
        <v>9.7635283753203113E-4</v>
      </c>
      <c r="E16" s="11">
        <f>номинал!E18/номинал!$E$22*100</f>
        <v>2.9164476093451703E-4</v>
      </c>
      <c r="F16" s="11">
        <f>номинал!F18/номинал!$F$22*100</f>
        <v>1.1746515403753602E-3</v>
      </c>
      <c r="G16" s="11">
        <f>номинал!G18/номинал!$G$22*100</f>
        <v>9.3145783063967522E-3</v>
      </c>
      <c r="H16" s="11">
        <f>номинал!H18/номинал!$H$22*100</f>
        <v>1.6280427708109557E-2</v>
      </c>
      <c r="I16" s="11">
        <f>номинал!I18/номинал!$I$22*100</f>
        <v>4.9619175256892321E-2</v>
      </c>
      <c r="J16" s="11">
        <f>номинал!J18/номинал!$J$22*100</f>
        <v>1.8559129161691949E-2</v>
      </c>
      <c r="K16" s="13" t="s">
        <v>65</v>
      </c>
    </row>
    <row r="17" spans="1:11" x14ac:dyDescent="0.2">
      <c r="A17" s="22" t="s">
        <v>12</v>
      </c>
      <c r="B17" s="11">
        <f>номинал!B19/номинал!$B$22*100</f>
        <v>0.85117690556206871</v>
      </c>
      <c r="C17" s="11">
        <f>номинал!C19/номинал!$C$22*100</f>
        <v>1.4667101782509746</v>
      </c>
      <c r="D17" s="11">
        <f>номинал!D19/номинал!$D$22*100</f>
        <v>1.6652683175351375</v>
      </c>
      <c r="E17" s="11">
        <f>номинал!E19/номинал!$E$22*100</f>
        <v>1.2604787559036299</v>
      </c>
      <c r="F17" s="11">
        <f>номинал!F19/номинал!$F$22*100</f>
        <v>1.1424190041858313</v>
      </c>
      <c r="G17" s="11">
        <f>номинал!G19/номинал!$G$22*100</f>
        <v>0.78697374778508444</v>
      </c>
      <c r="H17" s="11">
        <f>номинал!H19/номинал!$H$22*100</f>
        <v>1.9230373714423381</v>
      </c>
      <c r="I17" s="11">
        <f>номинал!I19/номинал!$I$22*100</f>
        <v>0.48418306199057126</v>
      </c>
      <c r="J17" s="11">
        <f>номинал!J19/номинал!$J$22*100</f>
        <v>0.48805400585984759</v>
      </c>
      <c r="K17" s="13">
        <f>номинал!K19/номинал!$K$22*100</f>
        <v>0.45825256454356394</v>
      </c>
    </row>
    <row r="18" spans="1:11" ht="25.5" x14ac:dyDescent="0.2">
      <c r="A18" s="24" t="s">
        <v>28</v>
      </c>
      <c r="B18" s="11">
        <f>номинал!B21/номинал!$B$22*100</f>
        <v>4.6690994204000177E-2</v>
      </c>
      <c r="C18" s="11">
        <f>номинал!C21/номинал!$C$22*100</f>
        <v>0.71476563506113089</v>
      </c>
      <c r="D18" s="11">
        <f>номинал!D21/номинал!$D$22*100</f>
        <v>0.91625241178368144</v>
      </c>
      <c r="E18" s="11">
        <f>номинал!E21/номинал!$E$22*100</f>
        <v>0.50958195848746557</v>
      </c>
      <c r="F18" s="11">
        <f>номинал!F21/номинал!$F$22*100</f>
        <v>0.58182155462483398</v>
      </c>
      <c r="G18" s="11">
        <f>номинал!G21/номинал!$G$22*100</f>
        <v>3.5213498276211397E-2</v>
      </c>
      <c r="H18" s="11">
        <f>номинал!H21/номинал!$H$22*100</f>
        <v>6.7928938609700437E-2</v>
      </c>
      <c r="I18" s="11">
        <f>номинал!I21/номинал!$I$22*100</f>
        <v>2.0417542360146982E-2</v>
      </c>
      <c r="J18" s="11">
        <f>номинал!J21/номинал!$J$22*100</f>
        <v>0.30745498121762538</v>
      </c>
      <c r="K18" s="13" t="s">
        <v>65</v>
      </c>
    </row>
    <row r="19" spans="1:11" x14ac:dyDescent="0.2">
      <c r="A19" s="22" t="s">
        <v>13</v>
      </c>
      <c r="B19" s="11">
        <f>номинал!B22/номинал!$B$22*100</f>
        <v>100</v>
      </c>
      <c r="C19" s="11">
        <f>номинал!C22/номинал!$C$22*100</f>
        <v>100</v>
      </c>
      <c r="D19" s="11">
        <f>номинал!D22/номинал!$D$22*100</f>
        <v>100</v>
      </c>
      <c r="E19" s="11">
        <f>номинал!E22/номинал!$E$22*100</f>
        <v>100</v>
      </c>
      <c r="F19" s="11">
        <f>номинал!F22/номинал!$F$22*100</f>
        <v>100</v>
      </c>
      <c r="G19" s="11">
        <f>номинал!G22/номинал!$G$22*100</f>
        <v>100</v>
      </c>
      <c r="H19" s="11">
        <f>номинал!H22/номинал!$H$22*100</f>
        <v>100</v>
      </c>
      <c r="I19" s="11">
        <f>номинал!I22/номинал!$I$22*100</f>
        <v>100</v>
      </c>
      <c r="J19" s="11">
        <f>номинал!J22/номинал!$J$22*100</f>
        <v>100</v>
      </c>
      <c r="K19" s="13">
        <f>номинал!K22/номинал!$K$22*100</f>
        <v>100</v>
      </c>
    </row>
    <row r="20" spans="1:11" x14ac:dyDescent="0.2">
      <c r="A20" s="25" t="s">
        <v>39</v>
      </c>
      <c r="B20" s="11"/>
      <c r="C20" s="11"/>
      <c r="D20" s="11"/>
      <c r="E20" s="11"/>
      <c r="F20" s="11"/>
      <c r="G20" s="11"/>
      <c r="H20" s="11"/>
      <c r="I20" s="11"/>
      <c r="J20" s="11"/>
      <c r="K20" s="13"/>
    </row>
    <row r="21" spans="1:11" x14ac:dyDescent="0.2">
      <c r="A21" s="22" t="s">
        <v>14</v>
      </c>
      <c r="B21" s="11">
        <f>номинал!B24/номинал!$B$22*100</f>
        <v>61.151101545155583</v>
      </c>
      <c r="C21" s="11">
        <f>номинал!C24/номинал!$C$22*100</f>
        <v>49.782373547133815</v>
      </c>
      <c r="D21" s="11">
        <f>номинал!D24/номинал!$D$22*100</f>
        <v>48.845512791925913</v>
      </c>
      <c r="E21" s="11">
        <f>номинал!E24/номинал!$E$22*100</f>
        <v>46.539955720748985</v>
      </c>
      <c r="F21" s="11">
        <f>номинал!F24/номинал!$F$22*100</f>
        <v>43.557605062502518</v>
      </c>
      <c r="G21" s="11">
        <f>номинал!G24/номинал!$G$22*100</f>
        <v>44.612869607012257</v>
      </c>
      <c r="H21" s="11">
        <f>номинал!H24/номинал!$H$22*100</f>
        <v>43.793948245633629</v>
      </c>
      <c r="I21" s="11">
        <f>номинал!I24/номинал!$I$22*100</f>
        <v>39.066860730545478</v>
      </c>
      <c r="J21" s="11">
        <f>номинал!J24/номинал!$J$22*100</f>
        <v>41.441987543618851</v>
      </c>
      <c r="K21" s="13">
        <f>номинал!K24/номинал!$K$22*100</f>
        <v>40.300081246091693</v>
      </c>
    </row>
    <row r="22" spans="1:11" x14ac:dyDescent="0.2">
      <c r="A22" s="24" t="s">
        <v>29</v>
      </c>
      <c r="B22" s="11">
        <f>номинал!B26/номинал!$B$22*100</f>
        <v>46.551315022638931</v>
      </c>
      <c r="C22" s="11">
        <f>номинал!C26/номинал!$C$22*100</f>
        <v>36.266188845685392</v>
      </c>
      <c r="D22" s="11">
        <f>номинал!D26/номинал!$D$22*100</f>
        <v>34.705854203582739</v>
      </c>
      <c r="E22" s="11">
        <f>номинал!E26/номинал!$E$22*100</f>
        <v>33.452452174224931</v>
      </c>
      <c r="F22" s="11">
        <f>номинал!F26/номинал!$F$22*100</f>
        <v>30.064209415326193</v>
      </c>
      <c r="G22" s="11">
        <f>номинал!G26/номинал!$G$22*100</f>
        <v>31.132479298857525</v>
      </c>
      <c r="H22" s="11">
        <f>номинал!H26/номинал!$H$22*100</f>
        <v>30.274304648955635</v>
      </c>
      <c r="I22" s="11">
        <f>номинал!I26/номинал!$I$22*100</f>
        <v>28.919170179004531</v>
      </c>
      <c r="J22" s="11">
        <f>номинал!J26/номинал!$J$22*100</f>
        <v>30.758737637586442</v>
      </c>
      <c r="K22" s="13">
        <f>номинал!K26/номинал!$K$22*100</f>
        <v>30.280024291174744</v>
      </c>
    </row>
    <row r="23" spans="1:11" x14ac:dyDescent="0.2">
      <c r="A23" s="24" t="s">
        <v>30</v>
      </c>
      <c r="B23" s="11">
        <f>номинал!B27/номинал!$B$22*100</f>
        <v>10.922981100726007</v>
      </c>
      <c r="C23" s="11">
        <f>номинал!C27/номинал!$C$22*100</f>
        <v>10.989108397657782</v>
      </c>
      <c r="D23" s="11">
        <f>номинал!D27/номинал!$D$22*100</f>
        <v>11.006135499898907</v>
      </c>
      <c r="E23" s="11">
        <f>номинал!E27/номинал!$E$22*100</f>
        <v>10.940379302586463</v>
      </c>
      <c r="F23" s="11">
        <f>номинал!F27/номинал!$F$22*100</f>
        <v>11.152248010091737</v>
      </c>
      <c r="G23" s="11">
        <f>номинал!G27/номинал!$G$22*100</f>
        <v>11.663013684625087</v>
      </c>
      <c r="H23" s="11">
        <f>номинал!H27/номинал!$H$22*100</f>
        <v>11.682502787534476</v>
      </c>
      <c r="I23" s="11">
        <f>номинал!I27/номинал!$I$22*100</f>
        <v>9.3487815240986905</v>
      </c>
      <c r="J23" s="11">
        <f>номинал!J27/номинал!$J$22*100</f>
        <v>9.5487999163597159</v>
      </c>
      <c r="K23" s="13">
        <f>номинал!K27/номинал!$K$22*100</f>
        <v>9.1089146935356808</v>
      </c>
    </row>
    <row r="24" spans="1:11" ht="38.25" x14ac:dyDescent="0.2">
      <c r="A24" s="24" t="s">
        <v>15</v>
      </c>
      <c r="B24" s="11">
        <f>номинал!B28/номинал!$B$22*100</f>
        <v>3.6768054217906423</v>
      </c>
      <c r="C24" s="11">
        <f>номинал!C28/номинал!$C$22*100</f>
        <v>2.5270763037906403</v>
      </c>
      <c r="D24" s="11">
        <f>номинал!D28/номинал!$D$22*100</f>
        <v>3.13352308844427</v>
      </c>
      <c r="E24" s="11">
        <f>номинал!E28/номинал!$E$22*100</f>
        <v>2.147124243937593</v>
      </c>
      <c r="F24" s="11">
        <f>номинал!F28/номинал!$F$22*100</f>
        <v>2.3411476370845885</v>
      </c>
      <c r="G24" s="11">
        <f>номинал!G28/номинал!$G$22*100</f>
        <v>1.8173766235296456</v>
      </c>
      <c r="H24" s="11">
        <f>номинал!H28/номинал!$H$22*100</f>
        <v>1.8371408091435151</v>
      </c>
      <c r="I24" s="11">
        <f>номинал!I28/номинал!$I$22*100</f>
        <v>0.79890902744225512</v>
      </c>
      <c r="J24" s="11">
        <f>номинал!J28/номинал!$J$22*100</f>
        <v>1.1344499896726923</v>
      </c>
      <c r="K24" s="13">
        <f>номинал!K28/номинал!$K$22*100</f>
        <v>0.91114226138127241</v>
      </c>
    </row>
    <row r="25" spans="1:11" x14ac:dyDescent="0.2">
      <c r="A25" s="22" t="s">
        <v>16</v>
      </c>
      <c r="B25" s="11">
        <f>номинал!B29/номинал!$B$22*100</f>
        <v>15.292434188710525</v>
      </c>
      <c r="C25" s="11">
        <f>номинал!C29/номинал!$C$22*100</f>
        <v>15.301481665522292</v>
      </c>
      <c r="D25" s="11">
        <f>номинал!D29/номинал!$D$22*100</f>
        <v>14.249908672001469</v>
      </c>
      <c r="E25" s="11">
        <f>номинал!E29/номинал!$E$22*100</f>
        <v>14.453482373290905</v>
      </c>
      <c r="F25" s="11">
        <f>номинал!F29/номинал!$F$22*100</f>
        <v>15.113829487158073</v>
      </c>
      <c r="G25" s="11">
        <f>номинал!G29/номинал!$G$22*100</f>
        <v>15.056544787632181</v>
      </c>
      <c r="H25" s="11">
        <f>номинал!H29/номинал!$H$22*100</f>
        <v>14.588681592232955</v>
      </c>
      <c r="I25" s="11">
        <f>номинал!I29/номинал!$I$22*100</f>
        <v>15.167866960475877</v>
      </c>
      <c r="J25" s="11">
        <f>номинал!J29/номинал!$J$22*100</f>
        <v>15.334169960678198</v>
      </c>
      <c r="K25" s="13">
        <f>номинал!K29/номинал!$K$22*100</f>
        <v>15.773914541051726</v>
      </c>
    </row>
    <row r="26" spans="1:11" x14ac:dyDescent="0.2">
      <c r="A26" s="24" t="s">
        <v>31</v>
      </c>
      <c r="B26" s="11">
        <f>номинал!B31/номинал!$B$22*100</f>
        <v>11.419443167232316</v>
      </c>
      <c r="C26" s="11">
        <f>номинал!C31/номинал!$C$22*100</f>
        <v>11.060049520769399</v>
      </c>
      <c r="D26" s="11">
        <f>номинал!D31/номинал!$D$22*100</f>
        <v>10.072961780559181</v>
      </c>
      <c r="E26" s="11">
        <f>номинал!E31/номинал!$E$22*100</f>
        <v>10.409102202425258</v>
      </c>
      <c r="F26" s="11">
        <f>номинал!F31/номинал!$F$22*100</f>
        <v>10.711353019785937</v>
      </c>
      <c r="G26" s="11">
        <f>номинал!G31/номинал!$G$22*100</f>
        <v>10.664390725287671</v>
      </c>
      <c r="H26" s="11">
        <f>номинал!H31/номинал!$H$22*100</f>
        <v>10.25554467092981</v>
      </c>
      <c r="I26" s="11">
        <f>номинал!I31/номинал!$I$22*100</f>
        <v>10.753576411110192</v>
      </c>
      <c r="J26" s="11">
        <f>номинал!J31/номинал!$J$22*100</f>
        <v>11.299822130166925</v>
      </c>
      <c r="K26" s="13">
        <f>номинал!K31/номинал!$K$22*100</f>
        <v>11.834038790256706</v>
      </c>
    </row>
    <row r="27" spans="1:11" x14ac:dyDescent="0.2">
      <c r="A27" s="24" t="s">
        <v>32</v>
      </c>
      <c r="B27" s="11">
        <f>номинал!B32/номинал!$B$22*100</f>
        <v>2.9661382697554185E-2</v>
      </c>
      <c r="C27" s="11">
        <f>номинал!C32/номинал!$C$22*100</f>
        <v>0.12529907576795199</v>
      </c>
      <c r="D27" s="11">
        <f>номинал!D32/номинал!$D$22*100</f>
        <v>0.33535023812740894</v>
      </c>
      <c r="E27" s="11">
        <f>номинал!E32/номинал!$E$22*100</f>
        <v>0.40981254574961956</v>
      </c>
      <c r="F27" s="11">
        <f>номинал!F32/номинал!$F$22*100</f>
        <v>0.94555368932344397</v>
      </c>
      <c r="G27" s="11">
        <f>номинал!G32/номинал!$G$22*100</f>
        <v>0.91261100017743202</v>
      </c>
      <c r="H27" s="11">
        <f>номинал!H32/номинал!$H$22*100</f>
        <v>0.59379915608661071</v>
      </c>
      <c r="I27" s="11">
        <f>номинал!I32/номинал!$I$22*100</f>
        <v>0.77562314838404256</v>
      </c>
      <c r="J27" s="11">
        <f>номинал!J32/номинал!$J$22*100</f>
        <v>0.58425655984530467</v>
      </c>
      <c r="K27" s="13">
        <f>номинал!K32/номинал!$K$22*100</f>
        <v>0.31392668021783965</v>
      </c>
    </row>
    <row r="28" spans="1:11" ht="14.25" customHeight="1" x14ac:dyDescent="0.2">
      <c r="A28" s="24" t="s">
        <v>33</v>
      </c>
      <c r="B28" s="11">
        <f>номинал!B33/номинал!$B$22*100</f>
        <v>8.853506270091463E-2</v>
      </c>
      <c r="C28" s="11">
        <f>номинал!C33/номинал!$C$22*100</f>
        <v>8.9351242477089837E-2</v>
      </c>
      <c r="D28" s="11">
        <f>номинал!D33/номинал!$D$22*100</f>
        <v>8.5962876586947665E-2</v>
      </c>
      <c r="E28" s="11">
        <f>номинал!E33/номинал!$E$22*100</f>
        <v>8.8433363830909384E-2</v>
      </c>
      <c r="F28" s="11">
        <f>номинал!F33/номинал!$F$22*100</f>
        <v>8.8335101457946152E-2</v>
      </c>
      <c r="G28" s="11">
        <f>номинал!G33/номинал!$G$22*100</f>
        <v>9.0488687661059691E-2</v>
      </c>
      <c r="H28" s="11">
        <f>номинал!H33/номинал!$H$22*100</f>
        <v>8.8950364987700342E-2</v>
      </c>
      <c r="I28" s="11">
        <f>номинал!I33/номинал!$I$22*100</f>
        <v>9.3973859892461875E-2</v>
      </c>
      <c r="J28" s="11">
        <f>номинал!J33/номинал!$J$22*100</f>
        <v>9.376640789383256E-2</v>
      </c>
      <c r="K28" s="13">
        <f>номинал!K33/номинал!$K$22*100</f>
        <v>9.6209578625296152E-2</v>
      </c>
    </row>
    <row r="29" spans="1:11" ht="38.25" x14ac:dyDescent="0.2">
      <c r="A29" s="24" t="s">
        <v>34</v>
      </c>
      <c r="B29" s="11">
        <f>номинал!B34/номинал!$B$22*100</f>
        <v>3.7547945760797399</v>
      </c>
      <c r="C29" s="11">
        <f>номинал!C34/номинал!$C$22*100</f>
        <v>4.026781826507853</v>
      </c>
      <c r="D29" s="11">
        <f>номинал!D34/номинал!$D$22*100</f>
        <v>3.7556337767279313</v>
      </c>
      <c r="E29" s="11">
        <f>номинал!E34/номинал!$E$22*100</f>
        <v>3.5461342612851179</v>
      </c>
      <c r="F29" s="11">
        <f>номинал!F34/номинал!$F$22*100</f>
        <v>3.3685876765907432</v>
      </c>
      <c r="G29" s="11">
        <f>номинал!G34/номинал!$G$22*100</f>
        <v>3.3890543745060198</v>
      </c>
      <c r="H29" s="11">
        <f>номинал!H34/номинал!$H$22*100</f>
        <v>3.6503874002288343</v>
      </c>
      <c r="I29" s="11">
        <f>номинал!I34/номинал!$I$22*100</f>
        <v>3.544693541089182</v>
      </c>
      <c r="J29" s="11">
        <f>номинал!J34/номинал!$J$22*100</f>
        <v>3.3563248627721363</v>
      </c>
      <c r="K29" s="13">
        <f>номинал!K34/номинал!$K$22*100</f>
        <v>3.5297394919518865</v>
      </c>
    </row>
    <row r="30" spans="1:11" x14ac:dyDescent="0.2">
      <c r="A30" s="22" t="s">
        <v>17</v>
      </c>
      <c r="B30" s="11">
        <f>номинал!B35/номинал!$B$22*100</f>
        <v>2.5562087223974408</v>
      </c>
      <c r="C30" s="11">
        <f>номинал!C35/номинал!$C$22*100</f>
        <v>1.9668889653629902</v>
      </c>
      <c r="D30" s="11">
        <f>номинал!D35/номинал!$D$22*100</f>
        <v>1.261134423558818</v>
      </c>
      <c r="E30" s="11">
        <f>номинал!E35/номинал!$E$22*100</f>
        <v>0.98517019106517845</v>
      </c>
      <c r="F30" s="11">
        <f>номинал!F35/номинал!$F$22*100</f>
        <v>0.65273517427573347</v>
      </c>
      <c r="G30" s="11">
        <f>номинал!G35/номинал!$G$22*100</f>
        <v>0.52731373626052491</v>
      </c>
      <c r="H30" s="11">
        <f>номинал!H35/номинал!$H$22*100</f>
        <v>0.47185648877699943</v>
      </c>
      <c r="I30" s="11">
        <f>номинал!I35/номинал!$I$22*100</f>
        <v>0.34937560830297115</v>
      </c>
      <c r="J30" s="11">
        <f>номинал!J35/номинал!$J$22*100</f>
        <v>0.31974644558900361</v>
      </c>
      <c r="K30" s="13">
        <f>номинал!K35/номинал!$K$22*100</f>
        <v>0.26219422875448306</v>
      </c>
    </row>
    <row r="31" spans="1:11" x14ac:dyDescent="0.2">
      <c r="A31" s="22" t="s">
        <v>18</v>
      </c>
      <c r="B31" s="11">
        <f>номинал!B36/номинал!$B$22*100</f>
        <v>78.999744456263556</v>
      </c>
      <c r="C31" s="11">
        <f>номинал!C36/номинал!$C$22*100</f>
        <v>67.050744178019102</v>
      </c>
      <c r="D31" s="11">
        <f>номинал!D36/номинал!$D$22*100</f>
        <v>64.356555887486195</v>
      </c>
      <c r="E31" s="11">
        <f>номинал!E36/номинал!$E$22*100</f>
        <v>61.978608285105061</v>
      </c>
      <c r="F31" s="11">
        <f>номинал!F36/номинал!$F$22*100</f>
        <v>59.324169723936329</v>
      </c>
      <c r="G31" s="11">
        <f>номинал!G36/номинал!$G$22*100</f>
        <v>60.196728130904965</v>
      </c>
      <c r="H31" s="11">
        <f>номинал!H36/номинал!$H$22*100</f>
        <v>58.854486326643581</v>
      </c>
      <c r="I31" s="11">
        <f>номинал!I36/номинал!$I$22*100</f>
        <v>54.58410329932434</v>
      </c>
      <c r="J31" s="11">
        <f>номинал!J36/номинал!$J$22*100</f>
        <v>57.095903949886051</v>
      </c>
      <c r="K31" s="13">
        <f>номинал!K36/номинал!$K$22*100</f>
        <v>56.336190015897913</v>
      </c>
    </row>
    <row r="32" spans="1:11" x14ac:dyDescent="0.2">
      <c r="A32" s="27" t="s">
        <v>40</v>
      </c>
      <c r="B32" s="11"/>
      <c r="C32" s="11"/>
      <c r="D32" s="11"/>
      <c r="E32" s="11"/>
      <c r="F32" s="11"/>
      <c r="G32" s="11"/>
      <c r="H32" s="34"/>
      <c r="I32" s="34"/>
      <c r="J32" s="9"/>
      <c r="K32" s="31"/>
    </row>
    <row r="33" spans="1:11" ht="25.5" x14ac:dyDescent="0.2">
      <c r="A33" s="22" t="s">
        <v>19</v>
      </c>
      <c r="B33" s="11">
        <f>номинал!B38/номинал!$B$22*100</f>
        <v>2.9181154779748404</v>
      </c>
      <c r="C33" s="11">
        <f>номинал!C38/номинал!$C$22*100</f>
        <v>-2.2239299741932266</v>
      </c>
      <c r="D33" s="11">
        <f>номинал!D38/номинал!$D$22*100</f>
        <v>2.1783269334800717</v>
      </c>
      <c r="E33" s="11">
        <f>номинал!E38/номинал!$E$22*100</f>
        <v>2.7480848554874275</v>
      </c>
      <c r="F33" s="11">
        <f>номинал!F38/номинал!$F$22*100</f>
        <v>1.6647845857581753</v>
      </c>
      <c r="G33" s="11">
        <f>номинал!G38/номинал!$G$22*100</f>
        <v>1.7782574122969987</v>
      </c>
      <c r="H33" s="11">
        <f>номинал!H38/номинал!$H$22*100</f>
        <v>6.8685755489796581</v>
      </c>
      <c r="I33" s="11">
        <f>номинал!I38/номинал!$I$22*100</f>
        <v>5.6325293935742629</v>
      </c>
      <c r="J33" s="11">
        <f>номинал!J38/номинал!$J$22*100</f>
        <v>4.0690918096394064</v>
      </c>
      <c r="K33" s="13">
        <f>номинал!K38/номинал!$K$22*100</f>
        <v>6.5361532446998911</v>
      </c>
    </row>
    <row r="34" spans="1:11" ht="25.5" x14ac:dyDescent="0.2">
      <c r="A34" s="22" t="s">
        <v>20</v>
      </c>
      <c r="B34" s="11">
        <f>номинал!B39/номинал!$B$22*100</f>
        <v>0.72111952282460523</v>
      </c>
      <c r="C34" s="11">
        <f>номинал!C39/номинал!$C$22*100</f>
        <v>0.54226930053294631</v>
      </c>
      <c r="D34" s="11">
        <f>номинал!D39/номинал!$D$22*100</f>
        <v>0.54597948972955401</v>
      </c>
      <c r="E34" s="11">
        <f>номинал!E39/номинал!$E$22*100</f>
        <v>0.2090085631486337</v>
      </c>
      <c r="F34" s="11">
        <f>номинал!F39/номинал!$F$22*100</f>
        <v>8.4717305275761948E-2</v>
      </c>
      <c r="G34" s="11">
        <f>номинал!G39/номинал!$G$22*100</f>
        <v>-6.5798032160382755E-2</v>
      </c>
      <c r="H34" s="11">
        <f>номинал!H39/номинал!$H$22*100</f>
        <v>-1.2801352047733279E-2</v>
      </c>
      <c r="I34" s="11">
        <f>номинал!I39/номинал!$I$22*100</f>
        <v>9.7130385646842349E-4</v>
      </c>
      <c r="J34" s="11">
        <f>номинал!J39/номинал!$J$22*100</f>
        <v>-2.3337133062366874E-5</v>
      </c>
      <c r="K34" s="13">
        <f>номинал!K39/номинал!$K$22*100</f>
        <v>-1.753282794147155E-4</v>
      </c>
    </row>
    <row r="35" spans="1:11" ht="25.5" x14ac:dyDescent="0.2">
      <c r="A35" s="22" t="s">
        <v>35</v>
      </c>
      <c r="B35" s="11">
        <f>номинал!B40/номинал!$B$22*100</f>
        <v>9.6548119022867324E-3</v>
      </c>
      <c r="C35" s="11">
        <f>номинал!C40/номинал!$C$22*100</f>
        <v>3.2357405766398346E-2</v>
      </c>
      <c r="D35" s="11">
        <f>номинал!D40/номинал!$D$22*100</f>
        <v>8.0063227278889832E-3</v>
      </c>
      <c r="E35" s="11">
        <f>номинал!E40/номинал!$E$22*100</f>
        <v>0.1270124771849048</v>
      </c>
      <c r="F35" s="11">
        <f>номинал!F40/номинал!$F$22*100</f>
        <v>0.12464607349241838</v>
      </c>
      <c r="G35" s="11">
        <f>номинал!G40/номинал!$G$22*100</f>
        <v>0.11582111240770766</v>
      </c>
      <c r="H35" s="11">
        <f>номинал!H40/номинал!$H$22*100</f>
        <v>0.39520463712592419</v>
      </c>
      <c r="I35" s="11">
        <f>номинал!I40/номинал!$I$22*100</f>
        <v>0.25176304390582199</v>
      </c>
      <c r="J35" s="11">
        <f>номинал!J40/номинал!$J$22*100</f>
        <v>6.1553646265169001E-2</v>
      </c>
      <c r="K35" s="13">
        <f>номинал!K40/номинал!$K$22*100</f>
        <v>0.16332331760765695</v>
      </c>
    </row>
    <row r="36" spans="1:11" ht="25.5" x14ac:dyDescent="0.2">
      <c r="A36" s="22" t="s">
        <v>22</v>
      </c>
      <c r="B36" s="11">
        <f>номинал!B41/номинал!$B$22*100</f>
        <v>20.299051674186146</v>
      </c>
      <c r="C36" s="11">
        <f>номинал!C41/номинал!$C$22*100</f>
        <v>34.368528301056486</v>
      </c>
      <c r="D36" s="11">
        <f>номинал!D41/номинал!$D$22*100</f>
        <v>28.995631343073828</v>
      </c>
      <c r="E36" s="11">
        <f>номинал!E41/номинал!$E$22*100</f>
        <v>33.061262922157866</v>
      </c>
      <c r="F36" s="11">
        <f>номинал!F41/номинал!$F$22*100</f>
        <v>36.581986462808089</v>
      </c>
      <c r="G36" s="11">
        <f>номинал!G41/номинал!$G$22*100</f>
        <v>36.379530138451585</v>
      </c>
      <c r="H36" s="11">
        <f>номинал!H41/номинал!$H$22*100</f>
        <v>32.626437167103802</v>
      </c>
      <c r="I36" s="11">
        <f>номинал!I41/номинал!$I$22*100</f>
        <v>36.193244937568878</v>
      </c>
      <c r="J36" s="11">
        <f>номинал!J41/номинал!$J$22*100</f>
        <v>35.967090801935733</v>
      </c>
      <c r="K36" s="13">
        <f>номинал!K41/номинал!$K$22*100</f>
        <v>33.08567097125372</v>
      </c>
    </row>
    <row r="37" spans="1:11" x14ac:dyDescent="0.2">
      <c r="A37" s="22" t="s">
        <v>23</v>
      </c>
      <c r="B37" s="11">
        <f>номинал!B42/номинал!$B$22*100</f>
        <v>2.5380823364161658</v>
      </c>
      <c r="C37" s="11">
        <f>номинал!C42/номинал!$C$22*100</f>
        <v>2.5072927370019431</v>
      </c>
      <c r="D37" s="11">
        <f>номинал!D42/номинал!$D$22*100</f>
        <v>3.0952984732996698</v>
      </c>
      <c r="E37" s="11">
        <f>номинал!E42/номинал!$E$22*100</f>
        <v>3.2799084398169072</v>
      </c>
      <c r="F37" s="11">
        <f>номинал!F42/номинал!$F$22*100</f>
        <v>4.4454379500381158</v>
      </c>
      <c r="G37" s="11">
        <f>номинал!G42/номинал!$G$22*100</f>
        <v>5.3769868013036524</v>
      </c>
      <c r="H37" s="11">
        <f>номинал!H42/номинал!$H$22*100</f>
        <v>5.2194878580588178</v>
      </c>
      <c r="I37" s="11">
        <f>номинал!I42/номинал!$I$22*100</f>
        <v>6.2716312359157005</v>
      </c>
      <c r="J37" s="11">
        <f>номинал!J42/номинал!$J$22*100</f>
        <v>6.9748392829988832</v>
      </c>
      <c r="K37" s="13">
        <f>номинал!K42/номинал!$K$22*100</f>
        <v>5.3146245105006491</v>
      </c>
    </row>
    <row r="38" spans="1:11" ht="25.5" x14ac:dyDescent="0.2">
      <c r="A38" s="22" t="s">
        <v>24</v>
      </c>
      <c r="B38" s="11">
        <f>номинал!B43/номинал!$B$22*100</f>
        <v>7.6685129788088714E-3</v>
      </c>
      <c r="C38" s="11">
        <f>номинал!C43/номинал!$C$22*100</f>
        <v>2.6948243134741662E-2</v>
      </c>
      <c r="D38" s="11">
        <f>номинал!D43/номинал!$D$22*100</f>
        <v>1.1582458796734274E-2</v>
      </c>
      <c r="E38" s="11">
        <f>номинал!E43/номинал!$E$22*100</f>
        <v>3.5631241290704524E-2</v>
      </c>
      <c r="F38" s="11">
        <f>номинал!F43/номинал!$F$22*100</f>
        <v>1.6814367707679391E-2</v>
      </c>
      <c r="G38" s="11">
        <f>номинал!G43/номинал!$G$22*100</f>
        <v>5.7425543170320713E-5</v>
      </c>
      <c r="H38" s="11">
        <f>номинал!H43/номинал!$H$22*100</f>
        <v>3.8609853949629456E-5</v>
      </c>
      <c r="I38" s="11">
        <f>номинал!I43/номинал!$I$22*100</f>
        <v>6.2178356065569756E-5</v>
      </c>
      <c r="J38" s="11">
        <f>номинал!J43/номинал!$J$22*100</f>
        <v>3.69321877591014E-4</v>
      </c>
      <c r="K38" s="13">
        <f>номинал!K43/номинал!$K$22*100</f>
        <v>2.2753590401750503E-5</v>
      </c>
    </row>
    <row r="39" spans="1:11" x14ac:dyDescent="0.2">
      <c r="A39" s="22" t="s">
        <v>25</v>
      </c>
      <c r="B39" s="11">
        <f>номинал!B44/номинал!$B$22*100</f>
        <v>5.4930846509090001</v>
      </c>
      <c r="C39" s="11">
        <f>номинал!C44/номинал!$C$22*100</f>
        <v>2.3035125158694405</v>
      </c>
      <c r="D39" s="11">
        <f>номинал!D44/номинал!$D$22*100</f>
        <v>-0.79273494362101582</v>
      </c>
      <c r="E39" s="11">
        <f>номинал!E44/номинал!$E$22*100</f>
        <v>1.4339542253711428</v>
      </c>
      <c r="F39" s="11">
        <f>номинал!F44/номинал!$F$22*100</f>
        <v>2.2645459948132056</v>
      </c>
      <c r="G39" s="11">
        <f>номинал!G44/номинал!$G$22*100</f>
        <v>3.8844317485553095</v>
      </c>
      <c r="H39" s="11">
        <f>номинал!H44/номинал!$H$22*100</f>
        <v>4.0920158336803727</v>
      </c>
      <c r="I39" s="11">
        <f>номинал!I44/номинал!$I$22*100</f>
        <v>3.0517121908883418</v>
      </c>
      <c r="J39" s="11">
        <f>номинал!J44/номинал!$J$22*100</f>
        <v>4.2387272371189946</v>
      </c>
      <c r="K39" s="13">
        <f>номинал!K44/номинал!$K$22*100</f>
        <v>2.0812857108615082</v>
      </c>
    </row>
    <row r="40" spans="1:11" x14ac:dyDescent="0.2">
      <c r="A40" s="28" t="s">
        <v>26</v>
      </c>
      <c r="B40" s="11">
        <f>номинал!B45/номинал!$B$22*100</f>
        <v>-3.5214163740327734E-4</v>
      </c>
      <c r="C40" s="11">
        <f>номинал!C45/номинал!$C$22*100</f>
        <v>-6.9767544894780431E-4</v>
      </c>
      <c r="D40" s="11">
        <f>номинал!D45/номинал!$D$22*100</f>
        <v>1.5884147785033446E-2</v>
      </c>
      <c r="E40" s="11">
        <f>номинал!E45/номинал!$E$22*100</f>
        <v>-5.5625588203628475E-3</v>
      </c>
      <c r="F40" s="11">
        <f>номинал!F45/номинал!$F$22*100</f>
        <v>2.1989525796641207E-2</v>
      </c>
      <c r="G40" s="11">
        <f>номинал!G45/номинал!$G$22*100</f>
        <v>0.10284875980761758</v>
      </c>
      <c r="H40" s="11">
        <f>номинал!H45/номинал!$H$22*100</f>
        <v>0.14058703796237274</v>
      </c>
      <c r="I40" s="11">
        <f>номинал!I45/номинал!$I$22*100</f>
        <v>0.11740679838681869</v>
      </c>
      <c r="J40" s="11">
        <f>номинал!J45/номинал!$J$22*100</f>
        <v>6.9901761649223723E-2</v>
      </c>
      <c r="K40" s="13">
        <f>номинал!K45/номинал!$K$22*100</f>
        <v>0.64547622559070383</v>
      </c>
    </row>
    <row r="41" spans="1:11" ht="25.5" x14ac:dyDescent="0.2">
      <c r="A41" s="29" t="s">
        <v>27</v>
      </c>
      <c r="B41" s="12">
        <f>номинал!B46/номинал!$B$22*100</f>
        <v>21.000255543736454</v>
      </c>
      <c r="C41" s="12">
        <f>номинал!C46/номинал!$C$22*100</f>
        <v>32.949255821980906</v>
      </c>
      <c r="D41" s="12">
        <f>номинал!D46/номинал!$D$22*100</f>
        <v>35.643444112513798</v>
      </c>
      <c r="E41" s="12">
        <f>номинал!E46/номинал!$E$22*100</f>
        <v>38.021391714894939</v>
      </c>
      <c r="F41" s="12">
        <f>номинал!F46/номинал!$F$22*100</f>
        <v>40.675830276063678</v>
      </c>
      <c r="G41" s="12">
        <f>номинал!G46/номинал!$G$22*100</f>
        <v>39.803271869095042</v>
      </c>
      <c r="H41" s="12">
        <f>номинал!H46/номинал!$H$22*100</f>
        <v>41.145513673356419</v>
      </c>
      <c r="I41" s="12">
        <f>номинал!I46/номинал!$I$22*100</f>
        <v>45.415896700675667</v>
      </c>
      <c r="J41" s="12">
        <f>номинал!J46/номинал!$J$22*100</f>
        <v>42.904096050113957</v>
      </c>
      <c r="K41" s="14">
        <f>номинал!K46/номинал!$K$22*100</f>
        <v>43.663809984102095</v>
      </c>
    </row>
    <row r="42" spans="1:11" ht="30.75" customHeight="1" x14ac:dyDescent="0.2">
      <c r="A42" s="46" t="s">
        <v>41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</row>
    <row r="43" spans="1:11" ht="13.5" x14ac:dyDescent="0.2">
      <c r="A43" s="42" t="s">
        <v>64</v>
      </c>
    </row>
    <row r="44" spans="1:11" ht="13.5" x14ac:dyDescent="0.2">
      <c r="A44" s="42" t="s">
        <v>67</v>
      </c>
    </row>
  </sheetData>
  <mergeCells count="3">
    <mergeCell ref="A1:K1"/>
    <mergeCell ref="A2:K2"/>
    <mergeCell ref="A42:K4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sqref="A1:J1"/>
    </sheetView>
  </sheetViews>
  <sheetFormatPr defaultColWidth="9.140625" defaultRowHeight="12.75" x14ac:dyDescent="0.2"/>
  <cols>
    <col min="1" max="1" width="52.85546875" style="4" customWidth="1"/>
    <col min="2" max="2" width="8.42578125" style="1" bestFit="1" customWidth="1"/>
    <col min="3" max="3" width="9" style="1" bestFit="1" customWidth="1"/>
    <col min="4" max="4" width="8.42578125" style="1" bestFit="1" customWidth="1"/>
    <col min="5" max="5" width="7.42578125" style="1" bestFit="1" customWidth="1"/>
    <col min="6" max="6" width="6.85546875" style="1" bestFit="1" customWidth="1"/>
    <col min="7" max="7" width="7.42578125" style="1" customWidth="1"/>
    <col min="8" max="16384" width="9.140625" style="1"/>
  </cols>
  <sheetData>
    <row r="1" spans="1:10" ht="33.75" customHeight="1" x14ac:dyDescent="0.25">
      <c r="A1" s="50" t="s">
        <v>61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ht="18" customHeight="1" x14ac:dyDescent="0.2">
      <c r="A2" s="49" t="s">
        <v>36</v>
      </c>
      <c r="B2" s="49"/>
      <c r="C2" s="49"/>
      <c r="D2" s="49"/>
      <c r="E2" s="49"/>
      <c r="F2" s="49"/>
      <c r="G2" s="49"/>
      <c r="H2" s="49"/>
      <c r="I2" s="49"/>
      <c r="J2" s="49"/>
    </row>
    <row r="3" spans="1:10" ht="14.25" customHeight="1" x14ac:dyDescent="0.2">
      <c r="A3" s="41"/>
      <c r="B3" s="37">
        <v>2014</v>
      </c>
      <c r="C3" s="38">
        <v>2015</v>
      </c>
      <c r="D3" s="38">
        <v>2016</v>
      </c>
      <c r="E3" s="38">
        <v>2017</v>
      </c>
      <c r="F3" s="18">
        <v>2018</v>
      </c>
      <c r="G3" s="18">
        <v>2019</v>
      </c>
      <c r="H3" s="18">
        <v>2020</v>
      </c>
      <c r="I3" s="18" t="s">
        <v>63</v>
      </c>
      <c r="J3" s="51" t="s">
        <v>66</v>
      </c>
    </row>
    <row r="4" spans="1:10" s="8" customFormat="1" x14ac:dyDescent="0.2">
      <c r="A4" s="30" t="s">
        <v>38</v>
      </c>
      <c r="B4" s="37"/>
      <c r="C4" s="38"/>
      <c r="D4" s="38"/>
      <c r="E4" s="38"/>
      <c r="F4" s="38"/>
      <c r="G4" s="38"/>
      <c r="H4" s="38"/>
      <c r="I4" s="38"/>
      <c r="J4" s="39"/>
    </row>
    <row r="5" spans="1:10" s="8" customFormat="1" x14ac:dyDescent="0.2">
      <c r="A5" s="22" t="s">
        <v>0</v>
      </c>
      <c r="B5" s="11">
        <f>номинал!C5/номинал!B5*100</f>
        <v>104.0336371709483</v>
      </c>
      <c r="C5" s="11">
        <f>номинал!D5/номинал!C5*100</f>
        <v>108.77034855196905</v>
      </c>
      <c r="D5" s="11">
        <f>номинал!E5/номинал!D5*100</f>
        <v>107.17275015973496</v>
      </c>
      <c r="E5" s="11">
        <f>номинал!F5/номинал!E5*100</f>
        <v>105.99863071018763</v>
      </c>
      <c r="F5" s="11">
        <f>номинал!G5/номинал!F5*100</f>
        <v>106.10441855313341</v>
      </c>
      <c r="G5" s="11">
        <f>номинал!H5/номинал!G5*100</f>
        <v>104.04114080143299</v>
      </c>
      <c r="H5" s="11">
        <f>номинал!I5/номинал!H5*100</f>
        <v>108.57622496714461</v>
      </c>
      <c r="I5" s="11">
        <f>номинал!J5/номинал!I5*100</f>
        <v>107.87383041738485</v>
      </c>
      <c r="J5" s="13">
        <f>номинал!K5/номинал!J5*100</f>
        <v>113.65218526783268</v>
      </c>
    </row>
    <row r="6" spans="1:10" s="8" customFormat="1" ht="25.5" x14ac:dyDescent="0.2">
      <c r="A6" s="22" t="s">
        <v>1</v>
      </c>
      <c r="B6" s="11">
        <f>номинал!C6/номинал!B6*100</f>
        <v>104.14947855361152</v>
      </c>
      <c r="C6" s="11">
        <f>номинал!D6/номинал!C6*100</f>
        <v>109.0029688278279</v>
      </c>
      <c r="D6" s="11">
        <f>номинал!E6/номинал!D6*100</f>
        <v>101.18484800733781</v>
      </c>
      <c r="E6" s="11">
        <f>номинал!F6/номинал!E6*100</f>
        <v>99.738579268229429</v>
      </c>
      <c r="F6" s="11">
        <f>номинал!G6/номинал!F6*100</f>
        <v>96.620459832644286</v>
      </c>
      <c r="G6" s="11">
        <f>номинал!H6/номинал!G6*100</f>
        <v>101.74170395266972</v>
      </c>
      <c r="H6" s="11">
        <f>номинал!I6/номинал!H6*100</f>
        <v>99.28017639891209</v>
      </c>
      <c r="I6" s="11">
        <f>номинал!J6/номинал!I6*100</f>
        <v>103.7540949723557</v>
      </c>
      <c r="J6" s="13">
        <f>номинал!K6/номинал!J6*100</f>
        <v>103.26433188426221</v>
      </c>
    </row>
    <row r="7" spans="1:10" s="8" customFormat="1" x14ac:dyDescent="0.2">
      <c r="A7" s="22" t="s">
        <v>2</v>
      </c>
      <c r="B7" s="11">
        <f>номинал!C7/номинал!B7*100</f>
        <v>109.37481650534092</v>
      </c>
      <c r="C7" s="11">
        <f>номинал!D7/номинал!C7*100</f>
        <v>105.59234052247071</v>
      </c>
      <c r="D7" s="11">
        <f>номинал!E7/номинал!D7*100</f>
        <v>109.52277766042005</v>
      </c>
      <c r="E7" s="11">
        <f>номинал!F7/номинал!E7*100</f>
        <v>106.35407053354193</v>
      </c>
      <c r="F7" s="11">
        <f>номинал!G7/номинал!F7*100</f>
        <v>104.9205753686232</v>
      </c>
      <c r="G7" s="11">
        <f>номинал!H7/номинал!G7*100</f>
        <v>111.67842544539354</v>
      </c>
      <c r="H7" s="11">
        <f>номинал!I7/номинал!H7*100</f>
        <v>116.02701738236803</v>
      </c>
      <c r="I7" s="11">
        <f>номинал!J7/номинал!I7*100</f>
        <v>109.21279254889488</v>
      </c>
      <c r="J7" s="13">
        <f>номинал!K7/номинал!J7*100</f>
        <v>107.95581255220388</v>
      </c>
    </row>
    <row r="8" spans="1:10" s="8" customFormat="1" x14ac:dyDescent="0.2">
      <c r="A8" s="24" t="s">
        <v>3</v>
      </c>
      <c r="B8" s="11">
        <f>номинал!C9/номинал!B9*100</f>
        <v>103.48652917174206</v>
      </c>
      <c r="C8" s="11">
        <f>номинал!D9/номинал!C9*100</f>
        <v>111.91156519518246</v>
      </c>
      <c r="D8" s="11">
        <f>номинал!E9/номинал!D9*100</f>
        <v>111.33486142635338</v>
      </c>
      <c r="E8" s="11">
        <f>номинал!F9/номинал!E9*100</f>
        <v>107.68259273758044</v>
      </c>
      <c r="F8" s="11">
        <f>номинал!G9/номинал!F9*100</f>
        <v>106.74383895048423</v>
      </c>
      <c r="G8" s="11">
        <f>номинал!H9/номинал!G9*100</f>
        <v>100.61180295806238</v>
      </c>
      <c r="H8" s="11">
        <f>номинал!I9/номинал!H9*100</f>
        <v>107.97296900655842</v>
      </c>
      <c r="I8" s="11">
        <f>номинал!J9/номинал!I9*100</f>
        <v>111.15831809502154</v>
      </c>
      <c r="J8" s="13">
        <f>номинал!K9/номинал!J9*100</f>
        <v>106.44014958183612</v>
      </c>
    </row>
    <row r="9" spans="1:10" s="8" customFormat="1" x14ac:dyDescent="0.2">
      <c r="A9" s="24" t="s">
        <v>4</v>
      </c>
      <c r="B9" s="11">
        <f>номинал!C10/номинал!B10*100</f>
        <v>115.0537438940801</v>
      </c>
      <c r="C9" s="11">
        <f>номинал!D10/номинал!C10*100</f>
        <v>93.332567778027595</v>
      </c>
      <c r="D9" s="11">
        <f>номинал!E10/номинал!D10*100</f>
        <v>106.50251426676141</v>
      </c>
      <c r="E9" s="11">
        <f>номинал!F10/номинал!E10*100</f>
        <v>102.3399504899392</v>
      </c>
      <c r="F9" s="11">
        <f>номинал!G10/номинал!F10*100</f>
        <v>102.41998036089119</v>
      </c>
      <c r="G9" s="11">
        <f>номинал!H10/номинал!G10*100</f>
        <v>135.87788404401132</v>
      </c>
      <c r="H9" s="11">
        <f>номинал!I10/номинал!H10*100</f>
        <v>131.46373589164074</v>
      </c>
      <c r="I9" s="11">
        <f>номинал!J10/номинал!I10*100</f>
        <v>106.26452757651457</v>
      </c>
      <c r="J9" s="13">
        <f>номинал!K10/номинал!J10*100</f>
        <v>112.85066502087628</v>
      </c>
    </row>
    <row r="10" spans="1:10" s="8" customFormat="1" x14ac:dyDescent="0.2">
      <c r="A10" s="24" t="s">
        <v>5</v>
      </c>
      <c r="B10" s="11">
        <f>номинал!C11/номинал!B11*100</f>
        <v>85.927331887201746</v>
      </c>
      <c r="C10" s="11">
        <f>номинал!D11/номинал!C11*100</f>
        <v>103.55459644336771</v>
      </c>
      <c r="D10" s="11">
        <f>номинал!E11/номинал!D11*100</f>
        <v>101.62290747166547</v>
      </c>
      <c r="E10" s="11">
        <f>номинал!F11/номинал!E11*100</f>
        <v>110.15940879456771</v>
      </c>
      <c r="F10" s="11">
        <f>номинал!G11/номинал!F11*100</f>
        <v>119.84106774377661</v>
      </c>
      <c r="G10" s="11">
        <f>номинал!H11/номинал!G11*100</f>
        <v>92.735252525992635</v>
      </c>
      <c r="H10" s="11">
        <f>номинал!I11/номинал!H11*100</f>
        <v>104.94761626345148</v>
      </c>
      <c r="I10" s="11">
        <f>номинал!J11/номинал!I11*100</f>
        <v>105.33321287680309</v>
      </c>
      <c r="J10" s="13">
        <f>номинал!K11/номинал!J11*100</f>
        <v>108.07007261707358</v>
      </c>
    </row>
    <row r="11" spans="1:10" s="8" customFormat="1" x14ac:dyDescent="0.2">
      <c r="A11" s="24" t="s">
        <v>6</v>
      </c>
      <c r="B11" s="11">
        <f>номинал!C12/номинал!B12*100</f>
        <v>286.93709810225852</v>
      </c>
      <c r="C11" s="11">
        <f>номинал!D12/номинал!C12*100</f>
        <v>136.66929430423261</v>
      </c>
      <c r="D11" s="11">
        <f>номинал!E12/номинал!D12*100</f>
        <v>105.59102586294706</v>
      </c>
      <c r="E11" s="11">
        <f>номинал!F12/номинал!E12*100</f>
        <v>119.4605829510692</v>
      </c>
      <c r="F11" s="11">
        <f>номинал!G12/номинал!F12*100</f>
        <v>92.721227857150296</v>
      </c>
      <c r="G11" s="11">
        <f>номинал!H12/номинал!G12*100</f>
        <v>114.17187072561892</v>
      </c>
      <c r="H11" s="11">
        <f>номинал!I12/номинал!H12*100</f>
        <v>90.773747823323873</v>
      </c>
      <c r="I11" s="11">
        <f>номинал!J12/номинал!I12*100</f>
        <v>115.08341208234027</v>
      </c>
      <c r="J11" s="13">
        <f>номинал!K12/номинал!J12*100</f>
        <v>66.697651415749178</v>
      </c>
    </row>
    <row r="12" spans="1:10" s="8" customFormat="1" x14ac:dyDescent="0.2">
      <c r="A12" s="22" t="s">
        <v>7</v>
      </c>
      <c r="B12" s="11">
        <f>номинал!C13/номинал!B13*100</f>
        <v>103.71902295520306</v>
      </c>
      <c r="C12" s="11">
        <f>номинал!D13/номинал!C13*100</f>
        <v>101.20287183858925</v>
      </c>
      <c r="D12" s="11">
        <f>номинал!E13/номинал!D13*100</f>
        <v>99.00897378414534</v>
      </c>
      <c r="E12" s="11">
        <f>номинал!F13/номинал!E13*100</f>
        <v>96.5748395083247</v>
      </c>
      <c r="F12" s="11">
        <f>номинал!G13/номинал!F13*100</f>
        <v>97.896771084337345</v>
      </c>
      <c r="G12" s="11">
        <f>номинал!H13/номинал!G13*100</f>
        <v>133.52348527438295</v>
      </c>
      <c r="H12" s="11">
        <f>номинал!I13/номинал!H13*100</f>
        <v>102.16505858410081</v>
      </c>
      <c r="I12" s="11">
        <f>номинал!J13/номинал!I13*100</f>
        <v>120.1070888390785</v>
      </c>
      <c r="J12" s="13">
        <f>номинал!K13/номинал!J13*100</f>
        <v>93.609190011309252</v>
      </c>
    </row>
    <row r="13" spans="1:10" s="8" customFormat="1" x14ac:dyDescent="0.2">
      <c r="A13" s="24" t="s">
        <v>8</v>
      </c>
      <c r="B13" s="11">
        <f>номинал!C15/номинал!B15*100</f>
        <v>127.96410363781472</v>
      </c>
      <c r="C13" s="11">
        <f>номинал!D15/номинал!C15*100</f>
        <v>59.194223713659319</v>
      </c>
      <c r="D13" s="11">
        <f>номинал!E15/номинал!D15*100</f>
        <v>92.109772236022124</v>
      </c>
      <c r="E13" s="11">
        <f>номинал!F15/номинал!E15*100</f>
        <v>121.341855200061</v>
      </c>
      <c r="F13" s="11">
        <f>номинал!G15/номинал!F15*100</f>
        <v>115.85272659039335</v>
      </c>
      <c r="G13" s="11">
        <f>номинал!H15/номинал!G15*100</f>
        <v>126.62669501044816</v>
      </c>
      <c r="H13" s="11">
        <f>номинал!I15/номинал!H15*100</f>
        <v>112.11243498098031</v>
      </c>
      <c r="I13" s="11">
        <f>номинал!J15/номинал!I15*100</f>
        <v>165.47512725134069</v>
      </c>
      <c r="J13" s="13" t="s">
        <v>65</v>
      </c>
    </row>
    <row r="14" spans="1:10" s="8" customFormat="1" ht="38.25" x14ac:dyDescent="0.2">
      <c r="A14" s="24" t="s">
        <v>9</v>
      </c>
      <c r="B14" s="11">
        <f>номинал!C16/номинал!B16*100</f>
        <v>84.354206288787722</v>
      </c>
      <c r="C14" s="11">
        <f>номинал!D16/номинал!C16*100</f>
        <v>155.23593221597133</v>
      </c>
      <c r="D14" s="11">
        <f>номинал!E16/номинал!D16*100</f>
        <v>99.838522380467012</v>
      </c>
      <c r="E14" s="11">
        <f>номинал!F16/номинал!E16*100</f>
        <v>90.215632072618149</v>
      </c>
      <c r="F14" s="11">
        <f>номинал!G16/номинал!F16*100</f>
        <v>90.130010836448449</v>
      </c>
      <c r="G14" s="11">
        <f>номинал!H16/номинал!G16*100</f>
        <v>143.46045484450357</v>
      </c>
      <c r="H14" s="11">
        <f>номинал!I16/номинал!H16*100</f>
        <v>92.264683490271281</v>
      </c>
      <c r="I14" s="11">
        <f>номинал!J16/номинал!I16*100</f>
        <v>85.698399676714118</v>
      </c>
      <c r="J14" s="13" t="s">
        <v>65</v>
      </c>
    </row>
    <row r="15" spans="1:10" s="8" customFormat="1" ht="25.5" x14ac:dyDescent="0.2">
      <c r="A15" s="24" t="s">
        <v>10</v>
      </c>
      <c r="B15" s="11">
        <f>номинал!C17/номинал!B17*100</f>
        <v>93.537975345774541</v>
      </c>
      <c r="C15" s="11">
        <f>номинал!D17/номинал!C17*100</f>
        <v>103.74790734887883</v>
      </c>
      <c r="D15" s="11">
        <f>номинал!E17/номинал!D17*100</f>
        <v>125.2247313183811</v>
      </c>
      <c r="E15" s="11">
        <f>номинал!F17/номинал!E17*100</f>
        <v>54.832971173645483</v>
      </c>
      <c r="F15" s="11">
        <f>номинал!G17/номинал!F17*100</f>
        <v>47.406703607300834</v>
      </c>
      <c r="G15" s="11">
        <f>номинал!H17/номинал!G17*100</f>
        <v>8.0336842105263155</v>
      </c>
      <c r="H15" s="11">
        <f>номинал!I17/номинал!H17*100</f>
        <v>6.9322152341020269</v>
      </c>
      <c r="I15" s="11">
        <f>номинал!J17/номинал!I17*100</f>
        <v>2.82258064516129</v>
      </c>
      <c r="J15" s="13" t="s">
        <v>65</v>
      </c>
    </row>
    <row r="16" spans="1:10" s="8" customFormat="1" ht="25.5" x14ac:dyDescent="0.2">
      <c r="A16" s="24" t="s">
        <v>11</v>
      </c>
      <c r="B16" s="11">
        <f>номинал!C18/номинал!B18*100</f>
        <v>46.808510638297875</v>
      </c>
      <c r="C16" s="11">
        <f>номинал!D18/номинал!C18*100</f>
        <v>9670.454545454546</v>
      </c>
      <c r="D16" s="11">
        <f>номинал!E18/номинал!D18*100</f>
        <v>31.844888366627501</v>
      </c>
      <c r="E16" s="11">
        <f>номинал!F18/номинал!E18*100</f>
        <v>424.94464944649445</v>
      </c>
      <c r="F16" s="11">
        <f>номинал!G18/номинал!F18*100</f>
        <v>833.83119138589791</v>
      </c>
      <c r="G16" s="11">
        <f>номинал!H18/номинал!G18*100</f>
        <v>186.18886944930435</v>
      </c>
      <c r="H16" s="11">
        <f>номинал!I18/номинал!H18*100</f>
        <v>327.62184958553797</v>
      </c>
      <c r="I16" s="11">
        <f>номинал!J18/номинал!I18*100</f>
        <v>40.459451430834733</v>
      </c>
      <c r="J16" s="13" t="s">
        <v>65</v>
      </c>
    </row>
    <row r="17" spans="1:10" s="8" customFormat="1" x14ac:dyDescent="0.2">
      <c r="A17" s="22" t="s">
        <v>12</v>
      </c>
      <c r="B17" s="11">
        <f>номинал!C19/номинал!B19*100</f>
        <v>181.38954104193107</v>
      </c>
      <c r="C17" s="11">
        <f>номинал!D19/номинал!C19*100</f>
        <v>123.15811356263984</v>
      </c>
      <c r="D17" s="11">
        <f>номинал!E19/номинал!D19*100</f>
        <v>80.694448042338422</v>
      </c>
      <c r="E17" s="11">
        <f>номинал!F19/номинал!E19*100</f>
        <v>95.624104377808095</v>
      </c>
      <c r="F17" s="11">
        <f>номинал!G19/номинал!F19*100</f>
        <v>72.436726785713759</v>
      </c>
      <c r="G17" s="11">
        <f>номинал!H19/номинал!G19*100</f>
        <v>260.30264540972615</v>
      </c>
      <c r="H17" s="11">
        <f>номинал!I19/номинал!H19*100</f>
        <v>27.065184688101475</v>
      </c>
      <c r="I17" s="11">
        <f>номинал!J19/номинал!I19*100</f>
        <v>109.0360791904284</v>
      </c>
      <c r="J17" s="13">
        <f>номинал!K19/номинал!J19*100</f>
        <v>105.35033596849361</v>
      </c>
    </row>
    <row r="18" spans="1:10" s="8" customFormat="1" ht="25.5" x14ac:dyDescent="0.2">
      <c r="A18" s="24" t="s">
        <v>28</v>
      </c>
      <c r="B18" s="11">
        <f>номинал!C21/номинал!B21*100</f>
        <v>1611.4554749358877</v>
      </c>
      <c r="C18" s="11">
        <f>номинал!D21/номинал!C21*100</f>
        <v>139.05114877725859</v>
      </c>
      <c r="D18" s="11">
        <f>номинал!E21/номинал!D21*100</f>
        <v>59.291338839026231</v>
      </c>
      <c r="E18" s="11">
        <f>номинал!F21/номинал!E21*100</f>
        <v>120.46288357162467</v>
      </c>
      <c r="F18" s="11">
        <f>номинал!G21/номинал!F21*100</f>
        <v>6.3641932259217073</v>
      </c>
      <c r="G18" s="11">
        <f>номинал!H21/номинал!G21*100</f>
        <v>205.49287083764904</v>
      </c>
      <c r="H18" s="11">
        <f>номинал!I21/номинал!H21*100</f>
        <v>32.310059895009466</v>
      </c>
      <c r="I18" s="11">
        <f>номинал!J21/номинал!I21*100</f>
        <v>1628.8834306956985</v>
      </c>
      <c r="J18" s="13" t="s">
        <v>65</v>
      </c>
    </row>
    <row r="19" spans="1:10" s="8" customFormat="1" x14ac:dyDescent="0.2">
      <c r="A19" s="22" t="s">
        <v>13</v>
      </c>
      <c r="B19" s="11">
        <f>номинал!C22/номинал!B22*100</f>
        <v>105.26591451728216</v>
      </c>
      <c r="C19" s="11">
        <f>номинал!D22/номинал!C22*100</f>
        <v>108.47336539968838</v>
      </c>
      <c r="D19" s="11">
        <f>номинал!E22/номинал!D22*100</f>
        <v>106.60862556906541</v>
      </c>
      <c r="E19" s="11">
        <f>номинал!F22/номинал!E22*100</f>
        <v>105.50608111289093</v>
      </c>
      <c r="F19" s="11">
        <f>номинал!G22/номинал!F22*100</f>
        <v>105.1535626365206</v>
      </c>
      <c r="G19" s="11">
        <f>номинал!H22/номинал!G22*100</f>
        <v>106.52489205803587</v>
      </c>
      <c r="H19" s="11">
        <f>номинал!I22/номинал!H22*100</f>
        <v>107.49521349679434</v>
      </c>
      <c r="I19" s="11">
        <f>номинал!J22/номинал!I22*100</f>
        <v>108.17127214611675</v>
      </c>
      <c r="J19" s="13">
        <f>номинал!K22/номинал!J22*100</f>
        <v>112.20156190356936</v>
      </c>
    </row>
    <row r="20" spans="1:10" s="8" customFormat="1" x14ac:dyDescent="0.2">
      <c r="A20" s="25" t="s">
        <v>39</v>
      </c>
      <c r="B20" s="11"/>
      <c r="C20" s="11"/>
      <c r="D20" s="11"/>
      <c r="E20" s="11"/>
      <c r="F20" s="11"/>
      <c r="G20" s="11"/>
      <c r="H20" s="11"/>
      <c r="I20" s="11"/>
      <c r="J20" s="13"/>
    </row>
    <row r="21" spans="1:10" s="8" customFormat="1" x14ac:dyDescent="0.2">
      <c r="A21" s="22" t="s">
        <v>14</v>
      </c>
      <c r="B21" s="11">
        <f>номинал!C24/номинал!B24*100</f>
        <v>85.695710230344019</v>
      </c>
      <c r="C21" s="11">
        <f>номинал!D24/номинал!C24*100</f>
        <v>106.43199147981942</v>
      </c>
      <c r="D21" s="11">
        <f>номинал!E24/номинал!D24*100</f>
        <v>101.57659178581395</v>
      </c>
      <c r="E21" s="11">
        <f>номинал!F24/номинал!E24*100</f>
        <v>98.745092074911426</v>
      </c>
      <c r="F21" s="11">
        <f>номинал!G24/номинал!F24*100</f>
        <v>107.70110459205226</v>
      </c>
      <c r="G21" s="11">
        <f>номинал!H24/номинал!G24*100</f>
        <v>104.56950316704273</v>
      </c>
      <c r="H21" s="11">
        <f>номинал!I24/номинал!H24*100</f>
        <v>95.892256878168496</v>
      </c>
      <c r="I21" s="11">
        <f>номинал!J24/номинал!I24*100</f>
        <v>114.74770250356336</v>
      </c>
      <c r="J21" s="13">
        <f>номинал!K24/номинал!J24*100</f>
        <v>109.10992277802754</v>
      </c>
    </row>
    <row r="22" spans="1:10" s="8" customFormat="1" x14ac:dyDescent="0.2">
      <c r="A22" s="24" t="s">
        <v>29</v>
      </c>
      <c r="B22" s="11">
        <f>номинал!C26/номинал!B26*100</f>
        <v>82.008285545552255</v>
      </c>
      <c r="C22" s="11">
        <f>номинал!D26/номинал!C26*100</f>
        <v>103.80635308971611</v>
      </c>
      <c r="D22" s="11">
        <f>номинал!E26/номинал!D26*100</f>
        <v>102.75845473473053</v>
      </c>
      <c r="E22" s="11">
        <f>номинал!F26/номинал!E26*100</f>
        <v>94.819862551431513</v>
      </c>
      <c r="F22" s="11">
        <f>номинал!G26/номинал!F26*100</f>
        <v>108.88997833795445</v>
      </c>
      <c r="G22" s="11">
        <f>номинал!H26/номинал!G26*100</f>
        <v>103.58850652091947</v>
      </c>
      <c r="H22" s="11">
        <f>номинал!I26/номинал!H26*100</f>
        <v>102.68352679239685</v>
      </c>
      <c r="I22" s="11">
        <f>номинал!J26/номинал!I26*100</f>
        <v>115.05211799894381</v>
      </c>
      <c r="J22" s="13">
        <f>номинал!K26/номинал!J26*100</f>
        <v>110.45531386815448</v>
      </c>
    </row>
    <row r="23" spans="1:10" s="8" customFormat="1" x14ac:dyDescent="0.2">
      <c r="A23" s="24" t="s">
        <v>30</v>
      </c>
      <c r="B23" s="11">
        <f>номинал!C27/номинал!B27*100</f>
        <v>105.90319021353109</v>
      </c>
      <c r="C23" s="11">
        <f>номинал!D27/номинал!C27*100</f>
        <v>108.6414397344081</v>
      </c>
      <c r="D23" s="11">
        <f>номинал!E27/номинал!D27*100</f>
        <v>105.97169194070946</v>
      </c>
      <c r="E23" s="11">
        <f>номинал!F27/номинал!E27*100</f>
        <v>107.54928605314838</v>
      </c>
      <c r="F23" s="11">
        <f>номинал!G27/номинал!F27*100</f>
        <v>109.96952712197911</v>
      </c>
      <c r="G23" s="11">
        <f>номинал!H27/номинал!G27*100</f>
        <v>106.70289704369986</v>
      </c>
      <c r="H23" s="11">
        <f>номинал!I27/номинал!H27*100</f>
        <v>86.021744154016488</v>
      </c>
      <c r="I23" s="11">
        <f>номинал!J27/номинал!I27*100</f>
        <v>110.48561053211105</v>
      </c>
      <c r="J23" s="13">
        <f>номинал!K27/номинал!J27*100</f>
        <v>107.03276483048414</v>
      </c>
    </row>
    <row r="24" spans="1:10" s="8" customFormat="1" ht="38.25" x14ac:dyDescent="0.2">
      <c r="A24" s="24" t="s">
        <v>15</v>
      </c>
      <c r="B24" s="11">
        <f>номинал!C28/номинал!B28*100</f>
        <v>72.349490293104182</v>
      </c>
      <c r="C24" s="11">
        <f>номинал!D28/номинал!C28*100</f>
        <v>134.50476127345905</v>
      </c>
      <c r="D24" s="11">
        <f>номинал!E28/номинал!D28*100</f>
        <v>73.049394598796681</v>
      </c>
      <c r="E24" s="11">
        <f>номинал!F28/номинал!E28*100</f>
        <v>115.04006495801036</v>
      </c>
      <c r="F24" s="11">
        <f>номинал!G28/номинал!F28*100</f>
        <v>81.628182515841942</v>
      </c>
      <c r="G24" s="11">
        <f>номинал!H28/номинал!G28*100</f>
        <v>107.68336285152691</v>
      </c>
      <c r="H24" s="11">
        <f>номинал!I28/номинал!H28*100</f>
        <v>46.745952211174689</v>
      </c>
      <c r="I24" s="11">
        <f>номинал!J28/номинал!I28*100</f>
        <v>153.60309416194937</v>
      </c>
      <c r="J24" s="13">
        <f>номинал!K28/номинал!J28*100</f>
        <v>90.115550067415938</v>
      </c>
    </row>
    <row r="25" spans="1:10" s="8" customFormat="1" x14ac:dyDescent="0.2">
      <c r="A25" s="22" t="s">
        <v>16</v>
      </c>
      <c r="B25" s="11">
        <f>номинал!C29/номинал!B29*100</f>
        <v>105.3281930864695</v>
      </c>
      <c r="C25" s="11">
        <f>номинал!D29/номинал!C29*100</f>
        <v>101.01868460053096</v>
      </c>
      <c r="D25" s="11">
        <f>номинал!E29/номинал!D29*100</f>
        <v>108.13163269816484</v>
      </c>
      <c r="E25" s="11">
        <f>номинал!F29/номинал!E29*100</f>
        <v>110.32641674958703</v>
      </c>
      <c r="F25" s="11">
        <f>номинал!G29/номинал!F29*100</f>
        <v>104.75500777358342</v>
      </c>
      <c r="G25" s="11">
        <f>номинал!H29/номинал!G29*100</f>
        <v>103.21476499430413</v>
      </c>
      <c r="H25" s="11">
        <f>номинал!I29/номинал!H29*100</f>
        <v>111.76288185461493</v>
      </c>
      <c r="I25" s="11">
        <f>номинал!J29/номинал!I29*100</f>
        <v>109.35727985178009</v>
      </c>
      <c r="J25" s="13">
        <f>номинал!K29/номинал!J29*100</f>
        <v>115.41921430230128</v>
      </c>
    </row>
    <row r="26" spans="1:10" s="8" customFormat="1" x14ac:dyDescent="0.2">
      <c r="A26" s="24" t="s">
        <v>31</v>
      </c>
      <c r="B26" s="11">
        <f>номинал!C31/номинал!B31*100</f>
        <v>101.9529770725583</v>
      </c>
      <c r="C26" s="11">
        <f>номинал!D31/номинал!C31*100</f>
        <v>98.792330163425987</v>
      </c>
      <c r="D26" s="11">
        <f>номинал!E31/номинал!D31*100</f>
        <v>110.16621559611292</v>
      </c>
      <c r="E26" s="11">
        <f>номинал!F31/номинал!E31*100</f>
        <v>108.56967859063147</v>
      </c>
      <c r="F26" s="11">
        <f>номинал!G31/номинал!F31*100</f>
        <v>104.69253287053712</v>
      </c>
      <c r="G26" s="11">
        <f>номинал!H31/номинал!G31*100</f>
        <v>102.44099425920967</v>
      </c>
      <c r="H26" s="11">
        <f>номинал!I31/номинал!H31*100</f>
        <v>112.71541680697274</v>
      </c>
      <c r="I26" s="11">
        <f>номинал!J31/номинал!I31*100</f>
        <v>113.66601101956628</v>
      </c>
      <c r="J26" s="13">
        <f>номинал!K31/номинал!J31*100</f>
        <v>117.50606519278139</v>
      </c>
    </row>
    <row r="27" spans="1:10" s="8" customFormat="1" x14ac:dyDescent="0.2">
      <c r="A27" s="24" t="s">
        <v>32</v>
      </c>
      <c r="B27" s="11">
        <f>номинал!C32/номинал!B32*100</f>
        <v>444.67656593673536</v>
      </c>
      <c r="C27" s="11">
        <f>номинал!D32/номинал!C32*100</f>
        <v>290.31793486357907</v>
      </c>
      <c r="D27" s="11">
        <f>номинал!E32/номинал!D32*100</f>
        <v>130.28036743700713</v>
      </c>
      <c r="E27" s="11">
        <f>номинал!F32/номинал!E32*100</f>
        <v>243.43243094198311</v>
      </c>
      <c r="F27" s="11">
        <f>номинал!G32/номинал!F32*100</f>
        <v>101.49005715222688</v>
      </c>
      <c r="G27" s="11">
        <f>номинал!H32/номинал!G32*100</f>
        <v>69.3114492308124</v>
      </c>
      <c r="H27" s="11">
        <f>номинал!I32/номинал!H32*100</f>
        <v>140.41073496648315</v>
      </c>
      <c r="I27" s="11">
        <f>номинал!J32/номинал!I32*100</f>
        <v>81.482580129090763</v>
      </c>
      <c r="J27" s="13">
        <f>номинал!K32/номинал!J32*100</f>
        <v>60.286980522683507</v>
      </c>
    </row>
    <row r="28" spans="1:10" s="8" customFormat="1" ht="16.149999999999999" customHeight="1" x14ac:dyDescent="0.2">
      <c r="A28" s="24" t="s">
        <v>33</v>
      </c>
      <c r="B28" s="11">
        <f>номинал!C33/номинал!B33*100</f>
        <v>106.23633129825663</v>
      </c>
      <c r="C28" s="11">
        <f>номинал!D33/номинал!C33*100</f>
        <v>104.35985291659702</v>
      </c>
      <c r="D28" s="11">
        <f>номинал!E33/номинал!D33*100</f>
        <v>109.67245102514207</v>
      </c>
      <c r="E28" s="11">
        <f>номинал!F33/номинал!E33*100</f>
        <v>105.38884845947716</v>
      </c>
      <c r="F28" s="11">
        <f>номинал!G33/номинал!F33*100</f>
        <v>107.71717843550235</v>
      </c>
      <c r="G28" s="11">
        <f>номинал!H33/номинал!G33*100</f>
        <v>104.71395125465241</v>
      </c>
      <c r="H28" s="11">
        <f>номинал!I33/номинал!H33*100</f>
        <v>113.56603352504347</v>
      </c>
      <c r="I28" s="11">
        <f>номинал!J33/номинал!I33*100</f>
        <v>107.93247864942876</v>
      </c>
      <c r="J28" s="13">
        <f>номинал!K33/номинал!J33*100</f>
        <v>115.12507767243281</v>
      </c>
    </row>
    <row r="29" spans="1:10" s="8" customFormat="1" ht="28.5" customHeight="1" x14ac:dyDescent="0.2">
      <c r="A29" s="24" t="s">
        <v>34</v>
      </c>
      <c r="B29" s="11">
        <f>номинал!C34/номинал!B34*100</f>
        <v>112.89109508927741</v>
      </c>
      <c r="C29" s="11">
        <f>номинал!D34/номинал!C34*100</f>
        <v>101.16918485343373</v>
      </c>
      <c r="D29" s="11">
        <f>номинал!E34/номинал!D34*100</f>
        <v>100.66170509531192</v>
      </c>
      <c r="E29" s="11">
        <f>номинал!F34/номинал!E34*100</f>
        <v>100.22364029540962</v>
      </c>
      <c r="F29" s="11">
        <f>номинал!G34/номинал!F34*100</f>
        <v>105.79244943651473</v>
      </c>
      <c r="G29" s="11">
        <f>номинал!H34/номинал!G34*100</f>
        <v>114.73912212933132</v>
      </c>
      <c r="H29" s="11">
        <f>номинал!I34/номинал!H34*100</f>
        <v>104.38278111419166</v>
      </c>
      <c r="I29" s="11">
        <f>номинал!J34/номинал!I34*100</f>
        <v>102.42293894612551</v>
      </c>
      <c r="J29" s="13">
        <f>номинал!K34/номинал!J34*100</f>
        <v>117.9987934131633</v>
      </c>
    </row>
    <row r="30" spans="1:10" s="8" customFormat="1" x14ac:dyDescent="0.2">
      <c r="A30" s="22" t="s">
        <v>17</v>
      </c>
      <c r="B30" s="11">
        <f>номинал!C35/номинал!B35*100</f>
        <v>80.997441202179871</v>
      </c>
      <c r="C30" s="11">
        <f>номинал!D35/номинал!C35*100</f>
        <v>69.551203730290212</v>
      </c>
      <c r="D30" s="11">
        <f>номинал!E35/номинал!D35*100</f>
        <v>83.280289602033733</v>
      </c>
      <c r="E30" s="11">
        <f>номинал!F35/номинал!E35*100</f>
        <v>69.904196114492763</v>
      </c>
      <c r="F30" s="11">
        <f>номинал!G35/номинал!F35*100</f>
        <v>84.948567474541591</v>
      </c>
      <c r="G30" s="11">
        <f>номинал!H35/номинал!G35*100</f>
        <v>95.321737473229788</v>
      </c>
      <c r="H30" s="11">
        <f>номинал!I35/номинал!H35*100</f>
        <v>79.592432229642256</v>
      </c>
      <c r="I30" s="11">
        <f>номинал!J35/номинал!I35*100</f>
        <v>98.997694634618512</v>
      </c>
      <c r="J30" s="13">
        <f>номинал!K35/номинал!J35*100</f>
        <v>92.0060328869735</v>
      </c>
    </row>
    <row r="31" spans="1:10" s="8" customFormat="1" x14ac:dyDescent="0.2">
      <c r="A31" s="22" t="s">
        <v>18</v>
      </c>
      <c r="B31" s="11">
        <f>номинал!C36/номинал!B36*100</f>
        <v>89.344059952891413</v>
      </c>
      <c r="C31" s="11">
        <f>номинал!D36/номинал!C36*100</f>
        <v>104.11476096543151</v>
      </c>
      <c r="D31" s="11">
        <f>номинал!E36/номинал!D36*100</f>
        <v>102.66948180866413</v>
      </c>
      <c r="E31" s="11">
        <f>номинал!F36/номинал!E36*100</f>
        <v>100.98743479454242</v>
      </c>
      <c r="F31" s="11">
        <f>номинал!G36/номинал!F36*100</f>
        <v>106.70019406057875</v>
      </c>
      <c r="G31" s="11">
        <f>номинал!H36/номинал!G36*100</f>
        <v>104.14964397139907</v>
      </c>
      <c r="H31" s="11">
        <f>номинал!I36/номинал!H36*100</f>
        <v>99.695540712513193</v>
      </c>
      <c r="I31" s="11">
        <f>номинал!J36/номинал!I36*100</f>
        <v>113.14899744204678</v>
      </c>
      <c r="J31" s="13">
        <f>номинал!K36/номинал!J36*100</f>
        <v>110.70861610367113</v>
      </c>
    </row>
    <row r="32" spans="1:10" s="8" customFormat="1" x14ac:dyDescent="0.2">
      <c r="A32" s="27" t="s">
        <v>40</v>
      </c>
      <c r="B32" s="11"/>
      <c r="C32" s="11"/>
      <c r="D32" s="11"/>
      <c r="E32" s="11"/>
      <c r="F32" s="11"/>
      <c r="G32" s="11"/>
      <c r="H32" s="11"/>
      <c r="I32" s="11"/>
      <c r="J32" s="13"/>
    </row>
    <row r="33" spans="1:10" s="8" customFormat="1" ht="25.5" x14ac:dyDescent="0.2">
      <c r="A33" s="22" t="s">
        <v>19</v>
      </c>
      <c r="B33" s="11">
        <f>номинал!C38/номинал!B38*100</f>
        <v>-80.224386019950416</v>
      </c>
      <c r="C33" s="11">
        <f>номинал!D38/номинал!C38*100</f>
        <v>-106.24905287365686</v>
      </c>
      <c r="D33" s="11">
        <f>номинал!E38/номинал!D38*100</f>
        <v>134.49291972102338</v>
      </c>
      <c r="E33" s="11">
        <f>номинал!F38/номинал!E38*100</f>
        <v>63.915383540563361</v>
      </c>
      <c r="F33" s="11">
        <f>номинал!G38/номинал!F38*100</f>
        <v>112.32089952507012</v>
      </c>
      <c r="G33" s="11">
        <f>номинал!H38/номинал!G38*100</f>
        <v>411.45576781395732</v>
      </c>
      <c r="H33" s="11">
        <f>номинал!I38/номинал!H38*100</f>
        <v>88.15073014362909</v>
      </c>
      <c r="I33" s="11">
        <f>номинал!J38/номинал!I38*100</f>
        <v>78.145857175673811</v>
      </c>
      <c r="J33" s="13">
        <f>номинал!K38/номинал!J38*100</f>
        <v>180.22857119102446</v>
      </c>
    </row>
    <row r="34" spans="1:10" s="8" customFormat="1" ht="15" customHeight="1" x14ac:dyDescent="0.2">
      <c r="A34" s="22" t="s">
        <v>20</v>
      </c>
      <c r="B34" s="11">
        <f>номинал!C39/номинал!B39*100</f>
        <v>79.158131250776648</v>
      </c>
      <c r="C34" s="11">
        <f>номинал!D39/номинал!C39*100</f>
        <v>109.21553669360094</v>
      </c>
      <c r="D34" s="11">
        <f>номинал!E39/номинал!D39*100</f>
        <v>40.811268680584128</v>
      </c>
      <c r="E34" s="11">
        <f>номинал!F39/номинал!E39*100</f>
        <v>42.764711394785323</v>
      </c>
      <c r="F34" s="11">
        <f>номинал!G39/номинал!F39*100</f>
        <v>-81.67041519575028</v>
      </c>
      <c r="G34" s="11">
        <f>номинал!H39/номинал!G39*100</f>
        <v>20.724976117185012</v>
      </c>
      <c r="H34" s="11">
        <f>номинал!I39/номинал!H39*100</f>
        <v>-8.1562099871959024</v>
      </c>
      <c r="I34" s="11">
        <f>номинал!J39/номинал!I39*100</f>
        <v>-2.598988313274027</v>
      </c>
      <c r="J34" s="13">
        <f>номинал!K39/номинал!J39*100</f>
        <v>842.95302013422827</v>
      </c>
    </row>
    <row r="35" spans="1:10" s="8" customFormat="1" ht="25.5" x14ac:dyDescent="0.2">
      <c r="A35" s="22" t="s">
        <v>35</v>
      </c>
      <c r="B35" s="11">
        <f>номинал!C40/номинал!B40*100</f>
        <v>352.79112051887432</v>
      </c>
      <c r="C35" s="11">
        <f>номинал!D40/номинал!C40*100</f>
        <v>26.839999999999996</v>
      </c>
      <c r="D35" s="11">
        <f>номинал!E40/номинал!D40*100</f>
        <v>1691.241545339906</v>
      </c>
      <c r="E35" s="11">
        <f>номинал!F40/номинал!E40*100</f>
        <v>103.54036888162845</v>
      </c>
      <c r="F35" s="11">
        <f>номинал!G40/номинал!F40*100</f>
        <v>97.708674304418992</v>
      </c>
      <c r="G35" s="11">
        <f>номинал!H40/номинал!G40*100</f>
        <v>363.48408710217757</v>
      </c>
      <c r="H35" s="11">
        <f>номинал!I40/номинал!H40*100</f>
        <v>68.47926267281106</v>
      </c>
      <c r="I35" s="11">
        <f>номинал!J40/номинал!I40*100</f>
        <v>26.446837146702556</v>
      </c>
      <c r="J35" s="13">
        <f>номинал!K40/номинал!J40*100</f>
        <v>297.70992366412213</v>
      </c>
    </row>
    <row r="36" spans="1:10" s="8" customFormat="1" ht="25.5" x14ac:dyDescent="0.2">
      <c r="A36" s="22" t="s">
        <v>22</v>
      </c>
      <c r="B36" s="11">
        <f>номинал!C41/номинал!B41*100</f>
        <v>178.22677730430746</v>
      </c>
      <c r="C36" s="11">
        <f>номинал!D41/номинал!C41*100</f>
        <v>91.515519259962602</v>
      </c>
      <c r="D36" s="11">
        <f>номинал!E41/номинал!D41*100</f>
        <v>121.55678757278294</v>
      </c>
      <c r="E36" s="11">
        <f>номинал!F41/номинал!E41*100</f>
        <v>116.74151831716524</v>
      </c>
      <c r="F36" s="11">
        <f>номинал!G41/номинал!F41*100</f>
        <v>104.57160944472155</v>
      </c>
      <c r="G36" s="11">
        <f>номинал!H41/номинал!G41*100</f>
        <v>95.53525524483176</v>
      </c>
      <c r="H36" s="11">
        <f>номинал!I41/номинал!H41*100</f>
        <v>119.24687246048752</v>
      </c>
      <c r="I36" s="11">
        <f>номинал!J41/номинал!I41*100</f>
        <v>107.4953620254647</v>
      </c>
      <c r="J36" s="13">
        <f>номинал!K41/номинал!J41*100</f>
        <v>103.21279471962347</v>
      </c>
    </row>
    <row r="37" spans="1:10" s="8" customFormat="1" x14ac:dyDescent="0.2">
      <c r="A37" s="22" t="s">
        <v>23</v>
      </c>
      <c r="B37" s="11">
        <f>номинал!C42/номинал!B42*100</f>
        <v>103.98892862385544</v>
      </c>
      <c r="C37" s="11">
        <f>номинал!D42/номинал!C42*100</f>
        <v>133.91234192972996</v>
      </c>
      <c r="D37" s="11">
        <f>номинал!E42/номинал!D42*100</f>
        <v>112.9669832416854</v>
      </c>
      <c r="E37" s="11">
        <f>номинал!F42/номинал!E42*100</f>
        <v>142.99811886371651</v>
      </c>
      <c r="F37" s="11">
        <f>номинал!G42/номинал!F42*100</f>
        <v>127.18866504520214</v>
      </c>
      <c r="G37" s="11">
        <f>номинал!H42/номинал!G42*100</f>
        <v>103.4046392941007</v>
      </c>
      <c r="H37" s="11">
        <f>номинал!I42/номинал!H42*100</f>
        <v>129.16407835627254</v>
      </c>
      <c r="I37" s="11">
        <f>номинал!J42/номинал!I42*100</f>
        <v>120.3000000918484</v>
      </c>
      <c r="J37" s="13">
        <f>номинал!K42/номинал!J42*100</f>
        <v>85.494324215134881</v>
      </c>
    </row>
    <row r="38" spans="1:10" s="8" customFormat="1" ht="25.5" x14ac:dyDescent="0.2">
      <c r="A38" s="22" t="s">
        <v>24</v>
      </c>
      <c r="B38" s="11">
        <f>номинал!C43/номинал!B43*100</f>
        <v>369.91936586032529</v>
      </c>
      <c r="C38" s="11">
        <f>номинал!D43/номинал!C43*100</f>
        <v>46.62227066169136</v>
      </c>
      <c r="D38" s="11">
        <f>номинал!E43/номинал!D43*100</f>
        <v>327.96124967807117</v>
      </c>
      <c r="E38" s="11">
        <f>номинал!F43/номинал!E43*100</f>
        <v>49.788275091364881</v>
      </c>
      <c r="F38" s="11">
        <f>номинал!G43/номинал!F43*100</f>
        <v>0.35912741743709203</v>
      </c>
      <c r="G38" s="11">
        <f>номинал!H43/номинал!G43*100</f>
        <v>71.621621621621628</v>
      </c>
      <c r="H38" s="11">
        <f>номинал!I43/номинал!H43*100</f>
        <v>173.11320754716979</v>
      </c>
      <c r="I38" s="11">
        <f>номинал!J43/номинал!I43*100</f>
        <v>642.50681198910081</v>
      </c>
      <c r="J38" s="13">
        <f>номинал!K43/номинал!J43*100</f>
        <v>6.9126378286683634</v>
      </c>
    </row>
    <row r="39" spans="1:10" s="8" customFormat="1" ht="16.149999999999999" customHeight="1" x14ac:dyDescent="0.2">
      <c r="A39" s="22" t="s">
        <v>25</v>
      </c>
      <c r="B39" s="11">
        <f>номинал!C44/номинал!B44*100</f>
        <v>44.143021088319855</v>
      </c>
      <c r="C39" s="11">
        <f>номинал!D44/номинал!C44*100</f>
        <v>-37.330219224811728</v>
      </c>
      <c r="D39" s="11">
        <f>номинал!E44/номинал!D44*100</f>
        <v>-192.84111332028669</v>
      </c>
      <c r="E39" s="11">
        <f>номинал!F44/номинал!E44*100</f>
        <v>166.61854973145677</v>
      </c>
      <c r="F39" s="11">
        <f>номинал!G44/номинал!F44*100</f>
        <v>180.3725065044186</v>
      </c>
      <c r="G39" s="11">
        <f>номинал!H44/номинал!G44*100</f>
        <v>112.21758372886718</v>
      </c>
      <c r="H39" s="11">
        <f>номинал!I44/номинал!H44*100</f>
        <v>80.166956048962305</v>
      </c>
      <c r="I39" s="11">
        <f>номинал!J44/номинал!I44*100</f>
        <v>150.24631709653005</v>
      </c>
      <c r="J39" s="13">
        <f>номинал!K44/номинал!J44*100</f>
        <v>55.092836708446626</v>
      </c>
    </row>
    <row r="40" spans="1:10" s="8" customFormat="1" x14ac:dyDescent="0.2">
      <c r="A40" s="28" t="s">
        <v>26</v>
      </c>
      <c r="B40" s="11">
        <f>номинал!C45/номинал!B45*100</f>
        <v>208.55654761904762</v>
      </c>
      <c r="C40" s="11">
        <f>номинал!D45/номинал!C45*100</f>
        <v>-2469.6396717802354</v>
      </c>
      <c r="D40" s="11">
        <f>номинал!E45/номинал!D45*100</f>
        <v>-37.333872645325322</v>
      </c>
      <c r="E40" s="11">
        <f>номинал!F45/номинал!E45*100</f>
        <v>-417.07939947376565</v>
      </c>
      <c r="F40" s="11">
        <f>номинал!G45/номинал!F45*100</f>
        <v>491.82113368587068</v>
      </c>
      <c r="G40" s="11">
        <f>номинал!H45/номинал!G45*100</f>
        <v>145.61205280174448</v>
      </c>
      <c r="H40" s="11">
        <f>номинал!I45/номинал!H45*100</f>
        <v>89.77121249217879</v>
      </c>
      <c r="I40" s="11">
        <f>номинал!J45/номинал!I45*100</f>
        <v>64.403106010427436</v>
      </c>
      <c r="J40" s="13">
        <f>номинал!K45/номинал!J45*100</f>
        <v>1036.0746134886847</v>
      </c>
    </row>
    <row r="41" spans="1:10" s="8" customFormat="1" ht="25.5" x14ac:dyDescent="0.2">
      <c r="A41" s="29" t="s">
        <v>27</v>
      </c>
      <c r="B41" s="12">
        <f>номинал!C46/номинал!B46*100</f>
        <v>165.16149241808631</v>
      </c>
      <c r="C41" s="12">
        <f>номинал!D46/номинал!C46*100</f>
        <v>117.34299427608849</v>
      </c>
      <c r="D41" s="12">
        <f>номинал!E46/номинал!D46*100</f>
        <v>113.7210057522168</v>
      </c>
      <c r="E41" s="12">
        <f>номинал!F46/номинал!E46*100</f>
        <v>112.87191906653274</v>
      </c>
      <c r="F41" s="12">
        <f>номинал!G46/номинал!F46*100</f>
        <v>102.89785883211189</v>
      </c>
      <c r="G41" s="12">
        <f>номинал!H46/номинал!G46*100</f>
        <v>110.11711341574151</v>
      </c>
      <c r="H41" s="12">
        <f>номинал!I46/номинал!H46*100</f>
        <v>118.65185475005502</v>
      </c>
      <c r="I41" s="12">
        <f>номинал!J46/номинал!I46*100</f>
        <v>102.18868253571142</v>
      </c>
      <c r="J41" s="14">
        <f>номинал!K46/номинал!J46*100</f>
        <v>114.18834400227176</v>
      </c>
    </row>
    <row r="42" spans="1:10" ht="34.5" customHeight="1" x14ac:dyDescent="0.2">
      <c r="A42" s="46" t="s">
        <v>41</v>
      </c>
      <c r="B42" s="46"/>
      <c r="C42" s="46"/>
      <c r="D42" s="46"/>
      <c r="E42" s="46"/>
      <c r="F42" s="46"/>
      <c r="G42" s="46"/>
      <c r="H42" s="46"/>
      <c r="I42" s="46"/>
      <c r="J42" s="46"/>
    </row>
    <row r="43" spans="1:10" ht="13.5" x14ac:dyDescent="0.2">
      <c r="A43" s="42" t="s">
        <v>64</v>
      </c>
    </row>
    <row r="44" spans="1:10" ht="13.5" x14ac:dyDescent="0.2">
      <c r="A44" s="42" t="s">
        <v>67</v>
      </c>
    </row>
  </sheetData>
  <mergeCells count="3">
    <mergeCell ref="A2:J2"/>
    <mergeCell ref="A1:J1"/>
    <mergeCell ref="A42:J4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номинал</vt:lpstr>
      <vt:lpstr>структура</vt:lpstr>
      <vt:lpstr>темпы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2024-01-10T09:12:51Z</dcterms:modified>
</cp:coreProperties>
</file>